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urajkovac/Downloads/"/>
    </mc:Choice>
  </mc:AlternateContent>
  <xr:revisionPtr revIDLastSave="0" documentId="13_ncr:1_{0E722B3E-F5FF-5043-A39B-2AD1D9345034}" xr6:coauthVersionLast="47" xr6:coauthVersionMax="47" xr10:uidLastSave="{00000000-0000-0000-0000-000000000000}"/>
  <bookViews>
    <workbookView xWindow="55240" yWindow="500" windowWidth="50320" windowHeight="35840" xr2:uid="{A3BFA995-CC81-4E48-838B-ADF45FB2F9B5}"/>
  </bookViews>
  <sheets>
    <sheet name="Celkem" sheetId="3" r:id="rId1"/>
    <sheet name="Partner 1" sheetId="1" r:id="rId2"/>
    <sheet name="Partner 2" sheetId="4" r:id="rId3"/>
    <sheet name="Partner 3" sheetId="5" r:id="rId4"/>
    <sheet name="Partner 4" sheetId="6" r:id="rId5"/>
    <sheet name="Partner 5" sheetId="7" r:id="rId6"/>
    <sheet name="texty a vzorce" sheetId="2" state="hidden" r:id="rId7"/>
  </sheets>
  <definedNames>
    <definedName name="_xlnm.Print_Area" localSheetId="0">Celkem!$A$1:$I$12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7" l="1"/>
  <c r="H65" i="7"/>
  <c r="H64" i="7"/>
  <c r="H63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18" i="7"/>
  <c r="H17" i="7"/>
  <c r="H16" i="7"/>
  <c r="H66" i="6"/>
  <c r="H65" i="6"/>
  <c r="H64" i="6"/>
  <c r="H63" i="6"/>
  <c r="H53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18" i="6"/>
  <c r="H17" i="6"/>
  <c r="H16" i="6"/>
  <c r="H66" i="5"/>
  <c r="H65" i="5"/>
  <c r="H64" i="5"/>
  <c r="H63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18" i="5"/>
  <c r="H17" i="5"/>
  <c r="H16" i="5"/>
  <c r="H66" i="4"/>
  <c r="H65" i="4"/>
  <c r="H64" i="4"/>
  <c r="H63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18" i="4"/>
  <c r="H17" i="4"/>
  <c r="H16" i="4"/>
  <c r="H66" i="1"/>
  <c r="H65" i="1"/>
  <c r="H64" i="1"/>
  <c r="H63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8" i="1"/>
  <c r="H17" i="1"/>
  <c r="H16" i="1"/>
  <c r="J4" i="2"/>
  <c r="I4" i="2"/>
  <c r="H4" i="2"/>
  <c r="J3" i="2"/>
  <c r="I3" i="2"/>
  <c r="H3" i="2"/>
  <c r="G3" i="2"/>
  <c r="J2" i="2"/>
  <c r="I2" i="2"/>
  <c r="H2" i="2"/>
  <c r="G56" i="7" l="1"/>
  <c r="H56" i="7" s="1"/>
  <c r="G56" i="6"/>
  <c r="H56" i="6" s="1"/>
  <c r="G56" i="5"/>
  <c r="H56" i="5" s="1"/>
  <c r="F7" i="7"/>
  <c r="F7" i="6"/>
  <c r="F7" i="5"/>
  <c r="F7" i="4"/>
  <c r="B4" i="3"/>
  <c r="C11" i="3"/>
  <c r="C10" i="3"/>
  <c r="C9" i="3"/>
  <c r="C8" i="3"/>
  <c r="C7" i="3"/>
  <c r="G6" i="3"/>
  <c r="E6" i="3"/>
  <c r="G7" i="3" s="1"/>
  <c r="G11" i="3" l="1"/>
  <c r="G10" i="3"/>
  <c r="H10" i="3" s="1"/>
  <c r="G9" i="3"/>
  <c r="H9" i="3" s="1"/>
  <c r="G8" i="3"/>
  <c r="H8" i="3" s="1"/>
  <c r="H7" i="3"/>
  <c r="H11" i="3"/>
  <c r="G67" i="7"/>
  <c r="H67" i="7"/>
  <c r="G55" i="7"/>
  <c r="G67" i="6"/>
  <c r="G58" i="6"/>
  <c r="H58" i="6" s="1"/>
  <c r="G55" i="6"/>
  <c r="G67" i="5"/>
  <c r="H67" i="5"/>
  <c r="G55" i="5"/>
  <c r="H55" i="5"/>
  <c r="G67" i="4"/>
  <c r="H67" i="4"/>
  <c r="G55" i="4"/>
  <c r="G56" i="4" s="1"/>
  <c r="G58" i="4" l="1"/>
  <c r="H58" i="4" s="1"/>
  <c r="H56" i="4"/>
  <c r="H67" i="6"/>
  <c r="G2" i="2"/>
  <c r="G4" i="2"/>
  <c r="H55" i="7"/>
  <c r="H55" i="6"/>
  <c r="G57" i="7"/>
  <c r="H57" i="7" s="1"/>
  <c r="G58" i="7"/>
  <c r="H58" i="7" s="1"/>
  <c r="G57" i="6"/>
  <c r="H57" i="6" s="1"/>
  <c r="G57" i="5"/>
  <c r="H57" i="5" s="1"/>
  <c r="G58" i="5"/>
  <c r="H58" i="5" s="1"/>
  <c r="H55" i="4"/>
  <c r="G57" i="4"/>
  <c r="H57" i="4" s="1"/>
  <c r="G67" i="1"/>
  <c r="H67" i="1"/>
  <c r="G55" i="1"/>
  <c r="G56" i="1" s="1"/>
  <c r="H56" i="1" s="1"/>
  <c r="F4" i="2"/>
  <c r="F2" i="2"/>
  <c r="F3" i="2"/>
  <c r="K3" i="2" s="1"/>
  <c r="K2" i="2" l="1"/>
  <c r="K4" i="2"/>
  <c r="L4" i="2" s="1"/>
  <c r="G59" i="6"/>
  <c r="G69" i="6" s="1"/>
  <c r="G59" i="4"/>
  <c r="G69" i="4" s="1"/>
  <c r="H59" i="6"/>
  <c r="D10" i="3" s="1"/>
  <c r="F10" i="3" s="1"/>
  <c r="H59" i="7"/>
  <c r="D11" i="3" s="1"/>
  <c r="F11" i="3" s="1"/>
  <c r="H59" i="5"/>
  <c r="D9" i="3" s="1"/>
  <c r="F9" i="3" s="1"/>
  <c r="G59" i="7"/>
  <c r="G69" i="7" s="1"/>
  <c r="G59" i="5"/>
  <c r="G69" i="5" s="1"/>
  <c r="H59" i="4"/>
  <c r="D8" i="3" s="1"/>
  <c r="G58" i="1"/>
  <c r="H58" i="1" s="1"/>
  <c r="H55" i="1"/>
  <c r="G57" i="1"/>
  <c r="H57" i="1" s="1"/>
  <c r="H69" i="6" l="1"/>
  <c r="A16" i="2"/>
  <c r="H69" i="7"/>
  <c r="H69" i="5"/>
  <c r="H69" i="4"/>
  <c r="H59" i="1"/>
  <c r="D7" i="3" s="1"/>
  <c r="G59" i="1"/>
  <c r="G69" i="1" s="1"/>
  <c r="A17" i="2" l="1"/>
  <c r="A15" i="2"/>
  <c r="A14" i="2"/>
  <c r="F8" i="3" s="1"/>
  <c r="H69" i="1"/>
  <c r="A13" i="2"/>
  <c r="F7" i="3" s="1"/>
  <c r="D6" i="3" l="1"/>
  <c r="H6" i="3" l="1"/>
  <c r="D3" i="3" s="1"/>
</calcChain>
</file>

<file path=xl/sharedStrings.xml><?xml version="1.0" encoding="utf-8"?>
<sst xmlns="http://schemas.openxmlformats.org/spreadsheetml/2006/main" count="204" uniqueCount="72">
  <si>
    <t>Program Interreg Česko – Polsko období 2021 - 2027 / Program Interreg Czechy – Polska w okresie 2021 - 2027</t>
  </si>
  <si>
    <t>Rozpočet projektu / Budżet projektu</t>
  </si>
  <si>
    <t>Žadatel / Wnioskodawca</t>
  </si>
  <si>
    <t>DRAFT BUDGET - ostatní malé projekty v rámci priority 2 / DRAFT BUDGET - pozostałe małe projekty w ramach priorytetu 2</t>
  </si>
  <si>
    <t>Název projektu / Tytuł projektu</t>
  </si>
  <si>
    <t xml:space="preserve">Kurz CZK/EUR nebo PLN/EUR bude vyplněn podle  měsíčního kurzu na níže uvedeném webu, který je platný ke dni předložení žádosti o dotaci </t>
  </si>
  <si>
    <t>Kurs CZK/EUR lub PLN/EUR zostanie wypełniony zgodnie z miesięcznym kursem wymiany walut  zamieszczonym na poniższej stronie internetowej, obowiązującym w dniu złożenia wniosku o dofinansowanie</t>
  </si>
  <si>
    <t>VYPLŇUJTE POUZE BÍLÁ POLE!! / NALEŻY WYPEŁNIĆ TYLKO BIAŁE POLA!!</t>
  </si>
  <si>
    <t xml:space="preserve">Způsobilé výdaje / Wydatki kwalifikowalne	</t>
  </si>
  <si>
    <t>Přímé výdaje / Wydatki bezpośrednie</t>
  </si>
  <si>
    <t>4. Externí služby / Usług zewnętrznych</t>
  </si>
  <si>
    <t>položka / pozycja</t>
  </si>
  <si>
    <t>Cena CZK nebo/lub PLN</t>
  </si>
  <si>
    <t>Cena EUR</t>
  </si>
  <si>
    <t>5. Vybavení / Wyposażenia</t>
  </si>
  <si>
    <t>Celkové přímé výdaje / Całkowite wydatki bezpośrednie</t>
  </si>
  <si>
    <t>Personální náklady - Paušální sazba (20 % z Přímých výdajů) / Koszty personelu - Stawka ryczałtowa (20 % z Wydatków bezpośrednich)</t>
  </si>
  <si>
    <t>Administrativní náklady - Paušální sazba (15 % z Personálních nákladů) / Koszty administracyjne - Stawka ryczałtowa (15% Kosztów personelu)</t>
  </si>
  <si>
    <t>Cestovné - Paušální sazba (15 % z Personálních nákladů) / Koszty podróży - Stawka ryczałtowa (15 % z Kosztów personelu)</t>
  </si>
  <si>
    <t>Celkové způsobilé výdaje / Całkowite wydatki kwalifikowalne</t>
  </si>
  <si>
    <t xml:space="preserve">Nezpůsobilé výdaje / Wydatki niekwalifikowalne	</t>
  </si>
  <si>
    <t>popis stanovení hodnoty položky / opis sposobu - podstawy ustalenia wartości pozycji</t>
  </si>
  <si>
    <t>Celkové nezpůsobilé výdaje / Całkowite wydatki niekwalifikowalne</t>
  </si>
  <si>
    <t>Celkové výdaje projektu / Całkowite wydatki projektu</t>
  </si>
  <si>
    <t>Fond malých projektů Euroregionu Praděd - Cíl 2.1 / Fundusz małych projektów Euroregionu Pradziad - Cel 2.1</t>
  </si>
  <si>
    <t>DRAFT BUDGET - malé projekty investičního charakteru v rámci priority 2  / DRAFT BUDGET - małe projekty o charakterze inwestycyjnym w ramach priorytetu 2</t>
  </si>
  <si>
    <t>Partner 1</t>
  </si>
  <si>
    <t>Partner 2</t>
  </si>
  <si>
    <t>Partner 3</t>
  </si>
  <si>
    <t>Partner 4</t>
  </si>
  <si>
    <t>Partner 5</t>
  </si>
  <si>
    <t>EFRR</t>
  </si>
  <si>
    <t>%EFRR</t>
  </si>
  <si>
    <t>max 80%</t>
  </si>
  <si>
    <t>6.Pořízení nemovitostí a stavební práce / Wydatki na zakup nieruchomości i prace budowlane</t>
  </si>
  <si>
    <t>snižte dotaci/obniżyć dotację</t>
  </si>
  <si>
    <t>Celkem:</t>
  </si>
  <si>
    <t xml:space="preserve">Celkový rozpočet projektu / Całkowity budżet projektu </t>
  </si>
  <si>
    <t>Partneři / Partnerzy</t>
  </si>
  <si>
    <t>Způsobilé výdaje / Wydatki całkowite</t>
  </si>
  <si>
    <t>-</t>
  </si>
  <si>
    <t>Podíl partnera / Udział partnera</t>
  </si>
  <si>
    <t>Typ nákladu / Typ kategorii budżetowej</t>
  </si>
  <si>
    <t>ano / tak</t>
  </si>
  <si>
    <t>ne / nie</t>
  </si>
  <si>
    <t>Vyberte / wybierz</t>
  </si>
  <si>
    <t>minimální hodnota EFRR musí být 2 000Є na partnera / minimalna wartość EFRR musi wynosić 2 000Є na partnera</t>
  </si>
  <si>
    <t>Vyplňte rozpočet partnera / Uzupełnij budżet partnera</t>
  </si>
  <si>
    <t>Vyplňte na rozpočtu Partnera 1 / Uzupełnij budżet partnera 1</t>
  </si>
  <si>
    <t>podíl partnera musí být minimálně 10% / udział partnera musi wynosić co najmniej 10%</t>
  </si>
  <si>
    <r>
      <t>Kurz CZK/EUR</t>
    </r>
    <r>
      <rPr>
        <b/>
        <sz val="16"/>
        <color rgb="FFFF0000"/>
        <rFont val="Calibri"/>
        <family val="2"/>
        <scheme val="minor"/>
      </rPr>
      <t xml:space="preserve"> nebo/lub</t>
    </r>
    <r>
      <rPr>
        <b/>
        <sz val="16"/>
        <color theme="1"/>
        <rFont val="Calibri"/>
        <family val="2"/>
        <charset val="238"/>
        <scheme val="minor"/>
      </rPr>
      <t xml:space="preserve"> Kurs PLN/EUR</t>
    </r>
  </si>
  <si>
    <r>
      <rPr>
        <b/>
        <sz val="16"/>
        <color theme="1"/>
        <rFont val="Calibri (Základní text)"/>
        <charset val="238"/>
      </rPr>
      <t>Chci uplatnit personální náklady</t>
    </r>
    <r>
      <rPr>
        <b/>
        <sz val="16"/>
        <color theme="1"/>
        <rFont val="Calibri"/>
        <family val="2"/>
        <scheme val="minor"/>
      </rPr>
      <t xml:space="preserve"> ( </t>
    </r>
    <r>
      <rPr>
        <b/>
        <sz val="16"/>
        <color theme="1"/>
        <rFont val="Calibri (Základní text)"/>
        <charset val="238"/>
      </rPr>
      <t xml:space="preserve">vyberte: ano, ne </t>
    </r>
    <r>
      <rPr>
        <b/>
        <sz val="16"/>
        <color theme="1"/>
        <rFont val="Calibri"/>
        <family val="2"/>
        <scheme val="minor"/>
      </rPr>
      <t>)</t>
    </r>
    <r>
      <rPr>
        <b/>
        <sz val="16"/>
        <color theme="1"/>
        <rFont val="Calibri"/>
        <family val="2"/>
        <charset val="238"/>
        <scheme val="minor"/>
      </rPr>
      <t xml:space="preserve"> / Chcę ubiegać się o zwrot kosztów personelu wybierz: tak, nie </t>
    </r>
  </si>
  <si>
    <r>
      <rPr>
        <b/>
        <sz val="16"/>
        <color theme="1"/>
        <rFont val="Calibri (Základní text)"/>
        <charset val="238"/>
      </rPr>
      <t>Chci uplatnit personální náklady</t>
    </r>
    <r>
      <rPr>
        <b/>
        <sz val="16"/>
        <color theme="1"/>
        <rFont val="Calibri"/>
        <family val="2"/>
        <scheme val="minor"/>
      </rPr>
      <t xml:space="preserve"> ( </t>
    </r>
    <r>
      <rPr>
        <b/>
        <sz val="16"/>
        <color theme="1"/>
        <rFont val="Calibri (Základní text)"/>
        <charset val="238"/>
      </rPr>
      <t xml:space="preserve">vyberte: ano, ne </t>
    </r>
    <r>
      <rPr>
        <b/>
        <sz val="16"/>
        <color theme="1"/>
        <rFont val="Calibri"/>
        <family val="2"/>
        <scheme val="minor"/>
      </rPr>
      <t>)</t>
    </r>
    <r>
      <rPr>
        <b/>
        <sz val="16"/>
        <color theme="1"/>
        <rFont val="Calibri"/>
        <family val="2"/>
        <charset val="238"/>
        <scheme val="minor"/>
      </rPr>
      <t xml:space="preserve"> / Chcę ubiegać się o zwrot kosztów personelu wybierz ( tak, nie ) </t>
    </r>
  </si>
  <si>
    <t xml:space="preserve"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 </t>
  </si>
  <si>
    <t>součty kapitol: 4, 5, 6</t>
  </si>
  <si>
    <t>partner2</t>
  </si>
  <si>
    <t>partner3</t>
  </si>
  <si>
    <t>partner4</t>
  </si>
  <si>
    <t>partner5</t>
  </si>
  <si>
    <t>celkový součet za partnery</t>
  </si>
  <si>
    <t>celkový součet pětky a šestky</t>
  </si>
  <si>
    <t>Podíl investičních nákladů / Udział kosztów inwestycyjnych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</si>
  <si>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</si>
  <si>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</si>
  <si>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</si>
  <si>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Odkaz zde / Link tutaj</t>
  </si>
  <si>
    <t>DRAFT BUDGET:</t>
  </si>
  <si>
    <r>
      <rPr>
        <sz val="16"/>
        <color theme="1"/>
        <rFont val="Calibri"/>
        <family val="2"/>
        <scheme val="minor"/>
      </rPr>
      <t xml:space="preserve">Verze / Wersja: </t>
    </r>
    <r>
      <rPr>
        <b/>
        <sz val="16"/>
        <color theme="1"/>
        <rFont val="Calibri"/>
        <family val="2"/>
        <scheme val="minor"/>
      </rPr>
      <t>1.3</t>
    </r>
  </si>
  <si>
    <t>č. aktivity / nr. działania</t>
  </si>
  <si>
    <r>
      <t xml:space="preserve">popis stanovení hodnoty položky / </t>
    </r>
    <r>
      <rPr>
        <b/>
        <sz val="14"/>
        <rFont val="Calibri"/>
        <family val="2"/>
        <charset val="238"/>
        <scheme val="minor"/>
      </rPr>
      <t>opis sposobu - podstawy</t>
    </r>
    <r>
      <rPr>
        <b/>
        <sz val="14"/>
        <color theme="1"/>
        <rFont val="Calibri"/>
        <family val="2"/>
        <charset val="238"/>
        <scheme val="minor"/>
      </rPr>
      <t xml:space="preserve"> ustalenia wartości pozycji</t>
    </r>
  </si>
  <si>
    <t>Poř. č. / Numer</t>
  </si>
  <si>
    <t>Cena CZK nebo / lub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</si>
</sst>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\ [$€-1]"/>
    <numFmt numFmtId="166" formatCode="#,##0.00\ [$€-1];\-#,##0.00\ [$€-1]"/>
  </numFmts>
  <fonts count="3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 (Základní text)"/>
      <charset val="238"/>
    </font>
    <font>
      <b/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u/>
      <sz val="2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right" vertical="center" indent="2"/>
    </xf>
    <xf numFmtId="4" fontId="2" fillId="3" borderId="0" xfId="0" applyNumberFormat="1" applyFont="1" applyFill="1" applyAlignment="1">
      <alignment horizontal="right" vertical="center" indent="2"/>
    </xf>
    <xf numFmtId="4" fontId="9" fillId="3" borderId="0" xfId="0" applyNumberFormat="1" applyFont="1" applyFill="1" applyAlignment="1">
      <alignment horizontal="right" vertical="center" indent="2"/>
    </xf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50" xfId="0" applyFill="1" applyBorder="1"/>
    <xf numFmtId="0" fontId="0" fillId="6" borderId="26" xfId="0" applyFill="1" applyBorder="1"/>
    <xf numFmtId="0" fontId="0" fillId="6" borderId="37" xfId="0" applyFill="1" applyBorder="1"/>
    <xf numFmtId="0" fontId="0" fillId="6" borderId="44" xfId="0" applyFill="1" applyBorder="1" applyAlignment="1">
      <alignment horizontal="center"/>
    </xf>
    <xf numFmtId="0" fontId="0" fillId="6" borderId="15" xfId="0" applyFill="1" applyBorder="1"/>
    <xf numFmtId="9" fontId="0" fillId="0" borderId="0" xfId="0" applyNumberFormat="1"/>
    <xf numFmtId="10" fontId="0" fillId="0" borderId="0" xfId="0" applyNumberFormat="1"/>
    <xf numFmtId="0" fontId="12" fillId="4" borderId="11" xfId="0" applyFont="1" applyFill="1" applyBorder="1" applyAlignment="1">
      <alignment horizontal="right" vertical="center"/>
    </xf>
    <xf numFmtId="165" fontId="12" fillId="4" borderId="30" xfId="0" applyNumberFormat="1" applyFont="1" applyFill="1" applyBorder="1" applyAlignment="1">
      <alignment horizontal="center" vertical="center"/>
    </xf>
    <xf numFmtId="166" fontId="13" fillId="5" borderId="46" xfId="0" quotePrefix="1" applyNumberFormat="1" applyFont="1" applyFill="1" applyBorder="1" applyAlignment="1">
      <alignment horizontal="center" vertical="center"/>
    </xf>
    <xf numFmtId="9" fontId="13" fillId="4" borderId="30" xfId="2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165" fontId="13" fillId="4" borderId="34" xfId="0" applyNumberFormat="1" applyFont="1" applyFill="1" applyBorder="1" applyAlignment="1">
      <alignment horizontal="center" vertical="center" wrapText="1"/>
    </xf>
    <xf numFmtId="165" fontId="13" fillId="0" borderId="48" xfId="0" applyNumberFormat="1" applyFont="1" applyBorder="1" applyAlignment="1" applyProtection="1">
      <alignment horizontal="center" vertical="center"/>
      <protection locked="0"/>
    </xf>
    <xf numFmtId="10" fontId="13" fillId="4" borderId="49" xfId="2" applyNumberFormat="1" applyFont="1" applyFill="1" applyBorder="1" applyAlignment="1">
      <alignment horizontal="center" vertical="center"/>
    </xf>
    <xf numFmtId="10" fontId="13" fillId="4" borderId="1" xfId="2" applyNumberFormat="1" applyFont="1" applyFill="1" applyBorder="1" applyAlignment="1">
      <alignment horizontal="center" vertical="center"/>
    </xf>
    <xf numFmtId="1" fontId="13" fillId="4" borderId="3" xfId="2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165" fontId="13" fillId="4" borderId="23" xfId="0" applyNumberFormat="1" applyFont="1" applyFill="1" applyBorder="1" applyAlignment="1">
      <alignment horizontal="center" vertical="center" wrapText="1"/>
    </xf>
    <xf numFmtId="165" fontId="13" fillId="0" borderId="39" xfId="0" applyNumberFormat="1" applyFont="1" applyBorder="1" applyAlignment="1" applyProtection="1">
      <alignment horizontal="center" vertical="center"/>
      <protection locked="0"/>
    </xf>
    <xf numFmtId="10" fontId="13" fillId="4" borderId="24" xfId="2" applyNumberFormat="1" applyFont="1" applyFill="1" applyBorder="1" applyAlignment="1">
      <alignment horizontal="center" vertical="center"/>
    </xf>
    <xf numFmtId="10" fontId="13" fillId="4" borderId="4" xfId="2" applyNumberFormat="1" applyFont="1" applyFill="1" applyBorder="1" applyAlignment="1">
      <alignment horizontal="center" vertical="center"/>
    </xf>
    <xf numFmtId="9" fontId="13" fillId="4" borderId="6" xfId="2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165" fontId="13" fillId="4" borderId="32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Border="1" applyAlignment="1" applyProtection="1">
      <alignment horizontal="center" vertical="center"/>
      <protection locked="0"/>
    </xf>
    <xf numFmtId="10" fontId="13" fillId="4" borderId="35" xfId="2" applyNumberFormat="1" applyFont="1" applyFill="1" applyBorder="1" applyAlignment="1">
      <alignment horizontal="center" vertical="center"/>
    </xf>
    <xf numFmtId="10" fontId="13" fillId="4" borderId="7" xfId="2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4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3" borderId="17" xfId="0" applyNumberFormat="1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left" vertical="center" wrapText="1" inden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165" fontId="14" fillId="3" borderId="19" xfId="0" applyNumberFormat="1" applyFont="1" applyFill="1" applyBorder="1" applyAlignment="1">
      <alignment horizontal="center" vertical="center"/>
    </xf>
    <xf numFmtId="0" fontId="14" fillId="0" borderId="31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horizontal="left" vertical="center" wrapText="1" indent="1"/>
      <protection locked="0"/>
    </xf>
    <xf numFmtId="0" fontId="14" fillId="0" borderId="20" xfId="0" applyFont="1" applyBorder="1" applyAlignment="1" applyProtection="1">
      <alignment horizontal="left" vertical="center" wrapText="1" indent="1"/>
      <protection locked="0"/>
    </xf>
    <xf numFmtId="4" fontId="14" fillId="0" borderId="25" xfId="0" applyNumberFormat="1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1" fillId="3" borderId="30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center" vertical="center"/>
    </xf>
    <xf numFmtId="165" fontId="15" fillId="3" borderId="17" xfId="0" applyNumberFormat="1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center" vertical="center"/>
    </xf>
    <xf numFmtId="4" fontId="15" fillId="3" borderId="25" xfId="0" applyNumberFormat="1" applyFont="1" applyFill="1" applyBorder="1" applyAlignment="1">
      <alignment horizontal="center" vertical="center"/>
    </xf>
    <xf numFmtId="165" fontId="15" fillId="3" borderId="26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165" fontId="15" fillId="3" borderId="12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 applyProtection="1">
      <alignment horizontal="right" vertical="center" indent="2"/>
      <protection locked="0"/>
    </xf>
    <xf numFmtId="165" fontId="14" fillId="3" borderId="17" xfId="0" applyNumberFormat="1" applyFont="1" applyFill="1" applyBorder="1" applyAlignment="1">
      <alignment horizontal="right" vertical="center" indent="2"/>
    </xf>
    <xf numFmtId="4" fontId="14" fillId="0" borderId="19" xfId="0" applyNumberFormat="1" applyFont="1" applyBorder="1" applyAlignment="1" applyProtection="1">
      <alignment horizontal="right" vertical="center" indent="2"/>
      <protection locked="0"/>
    </xf>
    <xf numFmtId="165" fontId="14" fillId="3" borderId="19" xfId="0" applyNumberFormat="1" applyFont="1" applyFill="1" applyBorder="1" applyAlignment="1">
      <alignment horizontal="right" vertical="center" indent="2"/>
    </xf>
    <xf numFmtId="4" fontId="14" fillId="0" borderId="25" xfId="0" applyNumberFormat="1" applyFont="1" applyBorder="1" applyAlignment="1" applyProtection="1">
      <alignment horizontal="right" vertical="center" indent="2"/>
      <protection locked="0"/>
    </xf>
    <xf numFmtId="165" fontId="14" fillId="3" borderId="25" xfId="0" applyNumberFormat="1" applyFont="1" applyFill="1" applyBorder="1" applyAlignment="1">
      <alignment horizontal="right" vertical="center" indent="2"/>
    </xf>
    <xf numFmtId="4" fontId="15" fillId="3" borderId="12" xfId="0" applyNumberFormat="1" applyFont="1" applyFill="1" applyBorder="1" applyAlignment="1">
      <alignment horizontal="right" vertical="center" indent="2"/>
    </xf>
    <xf numFmtId="165" fontId="15" fillId="3" borderId="12" xfId="0" applyNumberFormat="1" applyFont="1" applyFill="1" applyBorder="1" applyAlignment="1">
      <alignment horizontal="right" vertical="center" indent="2"/>
    </xf>
    <xf numFmtId="0" fontId="14" fillId="3" borderId="0" xfId="0" applyFont="1" applyFill="1" applyAlignment="1">
      <alignment horizontal="left" vertical="center" indent="1"/>
    </xf>
    <xf numFmtId="4" fontId="14" fillId="3" borderId="0" xfId="0" applyNumberFormat="1" applyFont="1" applyFill="1" applyAlignment="1">
      <alignment horizontal="right" vertical="center" indent="2"/>
    </xf>
    <xf numFmtId="4" fontId="15" fillId="3" borderId="28" xfId="0" applyNumberFormat="1" applyFont="1" applyFill="1" applyBorder="1" applyAlignment="1">
      <alignment horizontal="right" vertical="center" indent="2"/>
    </xf>
    <xf numFmtId="165" fontId="15" fillId="3" borderId="29" xfId="0" applyNumberFormat="1" applyFont="1" applyFill="1" applyBorder="1" applyAlignment="1">
      <alignment horizontal="right" vertical="center" indent="2"/>
    </xf>
    <xf numFmtId="0" fontId="0" fillId="0" borderId="5" xfId="0" applyBorder="1"/>
    <xf numFmtId="165" fontId="0" fillId="0" borderId="5" xfId="0" applyNumberFormat="1" applyBorder="1"/>
    <xf numFmtId="0" fontId="12" fillId="6" borderId="30" xfId="0" applyFont="1" applyFill="1" applyBorder="1" applyAlignment="1">
      <alignment vertical="center"/>
    </xf>
    <xf numFmtId="0" fontId="12" fillId="6" borderId="30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 wrapText="1"/>
    </xf>
    <xf numFmtId="10" fontId="13" fillId="7" borderId="30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0" fontId="27" fillId="8" borderId="11" xfId="0" applyFont="1" applyFill="1" applyBorder="1" applyAlignment="1">
      <alignment horizontal="right" vertical="center"/>
    </xf>
    <xf numFmtId="0" fontId="12" fillId="8" borderId="12" xfId="0" applyFont="1" applyFill="1" applyBorder="1" applyAlignment="1">
      <alignment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4" fillId="0" borderId="5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5" fillId="3" borderId="7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164" fontId="14" fillId="0" borderId="8" xfId="0" applyNumberFormat="1" applyFont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Border="1" applyAlignment="1" applyProtection="1">
      <alignment horizontal="left" vertical="center" wrapText="1" indent="1"/>
      <protection locked="0"/>
    </xf>
    <xf numFmtId="0" fontId="15" fillId="3" borderId="37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24" fillId="5" borderId="0" xfId="1" applyFont="1" applyFill="1" applyAlignment="1" applyProtection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16" fillId="3" borderId="0" xfId="1" applyFont="1" applyFill="1" applyAlignment="1" applyProtection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25" fillId="5" borderId="0" xfId="1" applyFont="1" applyFill="1" applyAlignment="1" applyProtection="1">
      <alignment horizontal="center" vertical="center"/>
    </xf>
    <xf numFmtId="0" fontId="25" fillId="5" borderId="0" xfId="1" applyFont="1" applyFill="1" applyAlignment="1">
      <alignment horizontal="center" vertical="center"/>
    </xf>
    <xf numFmtId="0" fontId="14" fillId="3" borderId="5" xfId="0" applyFont="1" applyFill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indent="1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 indent="1"/>
      <protection locked="0"/>
    </xf>
    <xf numFmtId="0" fontId="14" fillId="2" borderId="18" xfId="0" applyFont="1" applyFill="1" applyBorder="1" applyAlignment="1" applyProtection="1">
      <alignment horizontal="left" vertical="center" wrapText="1" indent="1"/>
      <protection locked="0"/>
    </xf>
    <xf numFmtId="0" fontId="14" fillId="2" borderId="31" xfId="0" applyFont="1" applyFill="1" applyBorder="1" applyAlignment="1" applyProtection="1">
      <alignment horizontal="left" vertical="center" wrapText="1" indent="1"/>
      <protection locked="0"/>
    </xf>
    <xf numFmtId="0" fontId="14" fillId="8" borderId="48" xfId="0" applyFont="1" applyFill="1" applyBorder="1" applyAlignment="1" applyProtection="1">
      <alignment horizontal="center" vertical="center" wrapText="1"/>
      <protection locked="0"/>
    </xf>
    <xf numFmtId="0" fontId="14" fillId="8" borderId="39" xfId="0" applyFont="1" applyFill="1" applyBorder="1" applyAlignment="1" applyProtection="1">
      <alignment horizontal="center" vertical="center" wrapText="1"/>
      <protection locked="0"/>
    </xf>
    <xf numFmtId="0" fontId="14" fillId="8" borderId="40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14" fillId="8" borderId="51" xfId="0" applyFont="1" applyFill="1" applyBorder="1" applyAlignment="1" applyProtection="1">
      <alignment horizontal="center" vertical="center" wrapText="1"/>
      <protection locked="0"/>
    </xf>
    <xf numFmtId="0" fontId="14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32" xfId="0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/>
    </xf>
    <xf numFmtId="0" fontId="14" fillId="0" borderId="54" xfId="0" applyFont="1" applyBorder="1" applyAlignment="1" applyProtection="1">
      <alignment vertical="center" wrapText="1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635000</xdr:colOff>
      <xdr:row>1</xdr:row>
      <xdr:rowOff>431800</xdr:rowOff>
    </xdr:from>
    <xdr:to>
      <xdr:col>7</xdr:col>
      <xdr:colOff>3344333</xdr:colOff>
      <xdr:row>3</xdr:row>
      <xdr:rowOff>228600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DF2604E-4CCC-5EB1-26BC-68DC38A37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32300" y="635000"/>
          <a:ext cx="2709333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05E1-1CE7-874A-8986-E9F932BB4C94}">
  <sheetPr codeName="List1">
    <pageSetUpPr fitToPage="1"/>
  </sheetPr>
  <dimension ref="A1:I12"/>
  <sheetViews>
    <sheetView tabSelected="1" zoomScaleNormal="100" workbookViewId="0">
      <selection activeCell="E15" sqref="E15"/>
    </sheetView>
  </sheetViews>
  <sheetFormatPr baseColWidth="10" defaultColWidth="10.83203125" defaultRowHeight="15" x14ac:dyDescent="0.2"/>
  <cols>
    <col min="1" max="1" width="2.33203125" customWidth="1"/>
    <col min="2" max="2" width="13.6640625" customWidth="1"/>
    <col min="3" max="3" width="33.33203125" customWidth="1"/>
    <col min="4" max="4" width="46.6640625" customWidth="1"/>
    <col min="5" max="5" width="38.83203125" customWidth="1"/>
    <col min="6" max="6" width="40" customWidth="1"/>
    <col min="7" max="7" width="41.6640625" customWidth="1"/>
    <col min="8" max="8" width="51.5" customWidth="1"/>
    <col min="9" max="9" width="2.33203125" customWidth="1"/>
    <col min="12" max="12" width="14.5" bestFit="1" customWidth="1"/>
  </cols>
  <sheetData>
    <row r="1" spans="1:9" ht="16" thickBot="1" x14ac:dyDescent="0.25">
      <c r="A1" s="17"/>
      <c r="B1" s="18"/>
      <c r="C1" s="18"/>
      <c r="D1" s="18"/>
      <c r="E1" s="18"/>
      <c r="F1" s="18"/>
      <c r="G1" s="18"/>
      <c r="H1" s="18"/>
      <c r="I1" s="19"/>
    </row>
    <row r="2" spans="1:9" ht="41" customHeight="1" thickBot="1" x14ac:dyDescent="0.25">
      <c r="A2" s="20"/>
      <c r="B2" s="110" t="s">
        <v>37</v>
      </c>
      <c r="C2" s="111"/>
      <c r="D2" s="111"/>
      <c r="E2" s="111"/>
      <c r="F2" s="111"/>
      <c r="G2" s="112"/>
      <c r="H2" s="107"/>
      <c r="I2" s="21"/>
    </row>
    <row r="3" spans="1:9" ht="45" customHeight="1" thickBot="1" x14ac:dyDescent="0.25">
      <c r="A3" s="20"/>
      <c r="B3" s="101"/>
      <c r="C3" s="102" t="s">
        <v>66</v>
      </c>
      <c r="D3" s="109" t="str">
        <f>IF(H6&gt;=50/100,"Malé projekty investičního charakteru v rámci priority 2  / Małe projekty o charakterze inwestycyjnym w ramach priorytetu 2","Ostatní malé projekty v rámci priority 2 / Pozostałe małe projekty w ramach priorytetu 2")</f>
        <v>Ostatní malé projekty v rámci priority 2 / Pozostałe małe projekty w ramach priorytetu 2</v>
      </c>
      <c r="E3" s="109"/>
      <c r="F3" s="109"/>
      <c r="G3" s="103"/>
      <c r="H3" s="107"/>
      <c r="I3" s="21"/>
    </row>
    <row r="4" spans="1:9" ht="65" customHeight="1" thickBot="1" x14ac:dyDescent="0.25">
      <c r="A4" s="20"/>
      <c r="B4" s="113" t="str">
        <f>IF(ISBLANK('Partner 1'!F7),'texty a vzorce'!D27,'Partner 1'!F7)</f>
        <v>-</v>
      </c>
      <c r="C4" s="114"/>
      <c r="D4" s="114"/>
      <c r="E4" s="114"/>
      <c r="F4" s="114"/>
      <c r="G4" s="115"/>
      <c r="H4" s="108"/>
      <c r="I4" s="21"/>
    </row>
    <row r="5" spans="1:9" ht="54" customHeight="1" thickBot="1" x14ac:dyDescent="0.25">
      <c r="A5" s="20"/>
      <c r="B5" s="104" t="s">
        <v>38</v>
      </c>
      <c r="C5" s="105"/>
      <c r="D5" s="94" t="s">
        <v>39</v>
      </c>
      <c r="E5" s="91" t="s">
        <v>31</v>
      </c>
      <c r="F5" s="95" t="s">
        <v>32</v>
      </c>
      <c r="G5" s="96" t="s">
        <v>41</v>
      </c>
      <c r="H5" s="92" t="s">
        <v>61</v>
      </c>
      <c r="I5" s="21"/>
    </row>
    <row r="6" spans="1:9" ht="107" customHeight="1" thickBot="1" x14ac:dyDescent="0.25">
      <c r="A6" s="20"/>
      <c r="B6" s="90"/>
      <c r="C6" s="27" t="s">
        <v>36</v>
      </c>
      <c r="D6" s="28">
        <f>SUM(D7:D11)</f>
        <v>0</v>
      </c>
      <c r="E6" s="29">
        <f>SUM(E7:E11)</f>
        <v>0</v>
      </c>
      <c r="F6" s="30" t="s">
        <v>33</v>
      </c>
      <c r="G6" s="31" t="str">
        <f>IF(OR(AND(E7&gt;0.01,E7&lt;2000),AND(E8&gt;0.01,E8&lt;2000),AND(E9&gt;0.01,E9&lt;2000),AND(E10&gt;0.01,E10&lt;2000),AND(E11&gt;0.01,E11&lt;2000)),'texty a vzorce'!D24,'texty a vzorce'!D27)</f>
        <v>-</v>
      </c>
      <c r="H6" s="93">
        <f>IF(D6=0,'texty a vzorce'!E27,('texty a vzorce'!L4/Celkem!D6))</f>
        <v>0</v>
      </c>
      <c r="I6" s="21"/>
    </row>
    <row r="7" spans="1:9" ht="98" customHeight="1" x14ac:dyDescent="0.2">
      <c r="A7" s="20"/>
      <c r="B7" s="97" t="s">
        <v>26</v>
      </c>
      <c r="C7" s="32" t="str">
        <f>IF(ISBLANK('Partner 1'!F6),'texty a vzorce'!D27,'Partner 1'!F6)</f>
        <v>-</v>
      </c>
      <c r="D7" s="33" t="str">
        <f>IF('Partner 1'!H59=0,'texty a vzorce'!E1,'Partner 1'!H59)</f>
        <v>Vyplňte rozpočet partnera / Uzupełnij budżet partnera</v>
      </c>
      <c r="E7" s="34"/>
      <c r="F7" s="35">
        <f>IF(ISTEXT(D7),0,IF(D7&lt;0,0,IF(E7/D7&gt;0.8,'texty a vzorce'!A12,'texty a vzorce'!A13)))</f>
        <v>0</v>
      </c>
      <c r="G7" s="36" t="str">
        <f>IF(ISBLANK(E7),'texty a vzorce'!D27,E7/E6*100%)</f>
        <v>-</v>
      </c>
      <c r="H7" s="37" t="str">
        <f>IF(OR(ISBLANK(E7),G7&gt;=10%),'texty a vzorce'!D31,'texty a vzorce'!D30)</f>
        <v>-</v>
      </c>
      <c r="I7" s="21"/>
    </row>
    <row r="8" spans="1:9" ht="97" customHeight="1" x14ac:dyDescent="0.2">
      <c r="A8" s="20"/>
      <c r="B8" s="98" t="s">
        <v>27</v>
      </c>
      <c r="C8" s="38" t="str">
        <f>IF(ISBLANK('Partner 2'!F6),'texty a vzorce'!D27,'Partner 2'!F6)</f>
        <v>-</v>
      </c>
      <c r="D8" s="39" t="str">
        <f>IF('Partner 2'!H59=0,'texty a vzorce'!E1,'Partner 2'!H59)</f>
        <v>Vyplňte rozpočet partnera / Uzupełnij budżet partnera</v>
      </c>
      <c r="E8" s="40"/>
      <c r="F8" s="41">
        <f>IF(ISTEXT(D8),0,IF(D8=0,0,IF(E8/D8&gt;0.8,'texty a vzorce'!A12,'texty a vzorce'!A14)))</f>
        <v>0</v>
      </c>
      <c r="G8" s="42" t="str">
        <f>IF(ISBLANK(E8),'texty a vzorce'!D27,E8/E6*100%)</f>
        <v>-</v>
      </c>
      <c r="H8" s="43" t="str">
        <f>IF(OR(ISBLANK(E8),G8&gt;=10%),'texty a vzorce'!D31,'texty a vzorce'!D30)</f>
        <v>-</v>
      </c>
      <c r="I8" s="21"/>
    </row>
    <row r="9" spans="1:9" ht="102" customHeight="1" x14ac:dyDescent="0.2">
      <c r="A9" s="20"/>
      <c r="B9" s="98" t="s">
        <v>28</v>
      </c>
      <c r="C9" s="38" t="str">
        <f>IF(ISBLANK('Partner 3'!F6),'texty a vzorce'!D27,'Partner 3'!F6)</f>
        <v>-</v>
      </c>
      <c r="D9" s="39" t="str">
        <f>IF('Partner 3'!H59=0,'texty a vzorce'!E1,'Partner 3'!H59)</f>
        <v>Vyplňte rozpočet partnera / Uzupełnij budżet partnera</v>
      </c>
      <c r="E9" s="40"/>
      <c r="F9" s="41">
        <f>IF(ISTEXT(D9),0,IF(D9=0,0,IF(E9/D9&gt;0.8,'texty a vzorce'!A12,'texty a vzorce'!A15)))</f>
        <v>0</v>
      </c>
      <c r="G9" s="42" t="str">
        <f>IF(ISBLANK(E9),'texty a vzorce'!D27,E9/E6*100%)</f>
        <v>-</v>
      </c>
      <c r="H9" s="44" t="str">
        <f>IF(OR(ISBLANK(E9),G9&gt;=10%),'texty a vzorce'!D31,'texty a vzorce'!D30)</f>
        <v>-</v>
      </c>
      <c r="I9" s="21"/>
    </row>
    <row r="10" spans="1:9" ht="100" customHeight="1" x14ac:dyDescent="0.2">
      <c r="A10" s="20"/>
      <c r="B10" s="98" t="s">
        <v>29</v>
      </c>
      <c r="C10" s="38" t="str">
        <f>IF(ISBLANK('Partner 4'!F6),'texty a vzorce'!D27,'Partner 4'!F6)</f>
        <v>-</v>
      </c>
      <c r="D10" s="39" t="str">
        <f>IF('Partner 4'!H59=0,'texty a vzorce'!E1,'Partner 4'!H59)</f>
        <v>Vyplňte rozpočet partnera / Uzupełnij budżet partnera</v>
      </c>
      <c r="E10" s="40"/>
      <c r="F10" s="41">
        <f>IF(ISTEXT(D10),0,IF(D10=0,0,IF(E10/D10&gt;0.8,'texty a vzorce'!A12,'texty a vzorce'!A16)))</f>
        <v>0</v>
      </c>
      <c r="G10" s="42" t="str">
        <f>IF(ISBLANK(E10),'texty a vzorce'!D27,E10/E6*100%)</f>
        <v>-</v>
      </c>
      <c r="H10" s="44" t="str">
        <f>IF(OR(ISBLANK(E10),G10&gt;=10%),'texty a vzorce'!D31,'texty a vzorce'!D30)</f>
        <v>-</v>
      </c>
      <c r="I10" s="21"/>
    </row>
    <row r="11" spans="1:9" ht="114" customHeight="1" thickBot="1" x14ac:dyDescent="0.25">
      <c r="A11" s="20"/>
      <c r="B11" s="99" t="s">
        <v>30</v>
      </c>
      <c r="C11" s="45" t="str">
        <f>IF(ISBLANK('Partner 5'!F6),'texty a vzorce'!D27,'Partner 5'!F6)</f>
        <v>-</v>
      </c>
      <c r="D11" s="46" t="str">
        <f>IF('Partner 5'!H59=0,'texty a vzorce'!E1,'Partner 5'!H59)</f>
        <v>Vyplňte rozpočet partnera / Uzupełnij budżet partnera</v>
      </c>
      <c r="E11" s="47"/>
      <c r="F11" s="48">
        <f>IF(ISTEXT(D11),0,IF(D11=0,0,IF(E11/D11&gt;0.8,'texty a vzorce'!A12,'texty a vzorce'!A17)))</f>
        <v>0</v>
      </c>
      <c r="G11" s="49" t="str">
        <f>IF(ISBLANK(E11),'texty a vzorce'!D27,E11/E6*100%)</f>
        <v>-</v>
      </c>
      <c r="H11" s="50" t="str">
        <f>IF(OR(ISBLANK(E11),G11&gt;=10%),'texty a vzorce'!D31,'texty a vzorce'!D30)</f>
        <v>-</v>
      </c>
      <c r="I11" s="21"/>
    </row>
    <row r="12" spans="1:9" ht="45" customHeight="1" thickBot="1" x14ac:dyDescent="0.25">
      <c r="A12" s="22"/>
      <c r="B12" s="23"/>
      <c r="C12" s="23"/>
      <c r="D12" s="106" t="s">
        <v>7</v>
      </c>
      <c r="E12" s="106"/>
      <c r="F12" s="106"/>
      <c r="G12" s="23"/>
      <c r="H12" s="100" t="s">
        <v>67</v>
      </c>
      <c r="I12" s="24"/>
    </row>
  </sheetData>
  <sheetProtection algorithmName="SHA-512" hashValue="9l42PRUaD54+tsd3M8ucM3DbgRW9nZwiz8oGBFCU/h2iGthOk40Wpihfzu8AVhWaKb9xXUO/adUVgriovCn8YA==" saltValue="9fsQ8AGg6cLk5wLcQ5iFZA==" spinCount="100000" sheet="1" objects="1" scenarios="1"/>
  <mergeCells count="6">
    <mergeCell ref="B5:C5"/>
    <mergeCell ref="D12:F12"/>
    <mergeCell ref="H2:H4"/>
    <mergeCell ref="D3:F3"/>
    <mergeCell ref="B2:G2"/>
    <mergeCell ref="B4:G4"/>
  </mergeCells>
  <phoneticPr fontId="11" type="noConversion"/>
  <conditionalFormatting sqref="E7:E11">
    <cfRule type="cellIs" dxfId="10" priority="5" operator="between">
      <formula>0.01</formula>
      <formula>1999</formula>
    </cfRule>
  </conditionalFormatting>
  <conditionalFormatting sqref="F7:F11">
    <cfRule type="containsText" dxfId="9" priority="11" stopIfTrue="1" operator="containsText" text="dotaci">
      <formula>NOT(ISERROR(SEARCH("dotaci",F7)))</formula>
    </cfRule>
  </conditionalFormatting>
  <conditionalFormatting sqref="G6">
    <cfRule type="containsText" dxfId="8" priority="4" operator="containsText" text="EFRR">
      <formula>NOT(ISERROR(SEARCH("EFRR",G6)))</formula>
    </cfRule>
  </conditionalFormatting>
  <conditionalFormatting sqref="G7:G11">
    <cfRule type="cellIs" dxfId="7" priority="1" stopIfTrue="1" operator="lessThan">
      <formula>0.1</formula>
    </cfRule>
  </conditionalFormatting>
  <conditionalFormatting sqref="H7:H11">
    <cfRule type="containsText" dxfId="6" priority="2" operator="containsText" text="podíl">
      <formula>NOT(ISERROR(SEARCH("podíl",H7)))</formula>
    </cfRule>
  </conditionalFormatting>
  <pageMargins left="0.7" right="0.7" top="0.78740157499999996" bottom="0.78740157499999996" header="0.3" footer="0.3"/>
  <pageSetup paperSize="9" scale="3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0509-B644-4BC0-B2FD-47F3A6D6A52F}">
  <sheetPr codeName="List2">
    <pageSetUpPr fitToPage="1"/>
  </sheetPr>
  <dimension ref="A1:Y71"/>
  <sheetViews>
    <sheetView zoomScale="90" zoomScaleNormal="90" workbookViewId="0">
      <selection activeCell="F6" sqref="F6:H6"/>
    </sheetView>
  </sheetViews>
  <sheetFormatPr baseColWidth="10" defaultColWidth="9.1640625" defaultRowHeight="15" outlineLevelRow="1" x14ac:dyDescent="0.2"/>
  <cols>
    <col min="1" max="1" width="2" style="1" customWidth="1"/>
    <col min="2" max="2" width="8" style="1" customWidth="1"/>
    <col min="3" max="3" width="13.5" style="1" customWidth="1"/>
    <col min="4" max="4" width="33.33203125" style="1" customWidth="1"/>
    <col min="5" max="5" width="74.83203125" style="1" customWidth="1"/>
    <col min="6" max="6" width="94.83203125" style="1" customWidth="1"/>
    <col min="7" max="8" width="22.5" style="1" customWidth="1"/>
    <col min="9" max="9" width="1.6640625" style="1" customWidth="1"/>
    <col min="10" max="10" width="8.6640625" style="1" customWidth="1"/>
    <col min="11" max="11" width="9.5" style="1" customWidth="1"/>
    <col min="12" max="12" width="9.1640625" style="1" customWidth="1"/>
    <col min="13" max="13" width="9.83203125" style="1" customWidth="1"/>
    <col min="14" max="24" width="9.1640625" style="1"/>
    <col min="26" max="16384" width="9.1640625" style="1"/>
  </cols>
  <sheetData>
    <row r="1" spans="1:9" ht="11" customHeight="1" thickBot="1" x14ac:dyDescent="0.25">
      <c r="A1" s="2"/>
      <c r="B1" s="2"/>
      <c r="C1" s="2"/>
      <c r="D1" s="2"/>
      <c r="E1" s="116"/>
      <c r="F1" s="117"/>
      <c r="G1" s="117"/>
      <c r="H1" s="117"/>
      <c r="I1" s="11"/>
    </row>
    <row r="2" spans="1:9" ht="34" customHeight="1" x14ac:dyDescent="0.2">
      <c r="A2" s="51"/>
      <c r="B2" s="118" t="s">
        <v>0</v>
      </c>
      <c r="C2" s="119"/>
      <c r="D2" s="119"/>
      <c r="E2" s="120"/>
      <c r="F2" s="120"/>
      <c r="G2" s="120"/>
      <c r="H2" s="121"/>
      <c r="I2" s="12"/>
    </row>
    <row r="3" spans="1:9" ht="37" customHeight="1" x14ac:dyDescent="0.2">
      <c r="A3" s="51"/>
      <c r="B3" s="122" t="s">
        <v>24</v>
      </c>
      <c r="C3" s="123"/>
      <c r="D3" s="123"/>
      <c r="E3" s="124"/>
      <c r="F3" s="124"/>
      <c r="G3" s="124"/>
      <c r="H3" s="125"/>
      <c r="I3" s="12"/>
    </row>
    <row r="4" spans="1:9" ht="50" customHeight="1" thickBot="1" x14ac:dyDescent="0.25">
      <c r="A4" s="51"/>
      <c r="B4" s="126" t="s">
        <v>1</v>
      </c>
      <c r="C4" s="127"/>
      <c r="D4" s="127"/>
      <c r="E4" s="128"/>
      <c r="F4" s="128"/>
      <c r="G4" s="128"/>
      <c r="H4" s="129"/>
      <c r="I4" s="13"/>
    </row>
    <row r="5" spans="1:9" ht="8" customHeight="1" x14ac:dyDescent="0.2">
      <c r="A5" s="51"/>
      <c r="B5" s="130"/>
      <c r="C5" s="131"/>
      <c r="D5" s="131"/>
      <c r="E5" s="131"/>
      <c r="F5" s="131"/>
      <c r="G5" s="131"/>
      <c r="H5" s="132"/>
      <c r="I5" s="10"/>
    </row>
    <row r="6" spans="1:9" ht="36" customHeight="1" x14ac:dyDescent="0.2">
      <c r="A6" s="51"/>
      <c r="B6" s="136" t="s">
        <v>2</v>
      </c>
      <c r="C6" s="137"/>
      <c r="D6" s="137"/>
      <c r="E6" s="138"/>
      <c r="F6" s="139"/>
      <c r="G6" s="139"/>
      <c r="H6" s="140"/>
      <c r="I6" s="9"/>
    </row>
    <row r="7" spans="1:9" ht="36" customHeight="1" x14ac:dyDescent="0.2">
      <c r="A7" s="51"/>
      <c r="B7" s="136" t="s">
        <v>4</v>
      </c>
      <c r="C7" s="137"/>
      <c r="D7" s="137"/>
      <c r="E7" s="138"/>
      <c r="F7" s="139"/>
      <c r="G7" s="139"/>
      <c r="H7" s="140"/>
      <c r="I7" s="9"/>
    </row>
    <row r="8" spans="1:9" ht="37" customHeight="1" outlineLevel="1" thickBot="1" x14ac:dyDescent="0.25">
      <c r="A8" s="51"/>
      <c r="B8" s="141" t="s">
        <v>50</v>
      </c>
      <c r="C8" s="142"/>
      <c r="D8" s="142"/>
      <c r="E8" s="143"/>
      <c r="F8" s="144">
        <v>1</v>
      </c>
      <c r="G8" s="144"/>
      <c r="H8" s="145"/>
      <c r="I8" s="8"/>
    </row>
    <row r="9" spans="1:9" ht="37" customHeight="1" x14ac:dyDescent="0.2">
      <c r="A9" s="51"/>
      <c r="B9" s="149" t="s">
        <v>5</v>
      </c>
      <c r="C9" s="149"/>
      <c r="D9" s="149"/>
      <c r="E9" s="149"/>
      <c r="F9" s="149"/>
      <c r="G9" s="149"/>
      <c r="H9" s="149"/>
      <c r="I9" s="3"/>
    </row>
    <row r="10" spans="1:9" ht="31" customHeight="1" x14ac:dyDescent="0.2">
      <c r="A10" s="51"/>
      <c r="B10" s="149" t="s">
        <v>6</v>
      </c>
      <c r="C10" s="149"/>
      <c r="D10" s="149"/>
      <c r="E10" s="149"/>
      <c r="F10" s="149"/>
      <c r="G10" s="149"/>
      <c r="H10" s="149"/>
      <c r="I10" s="3"/>
    </row>
    <row r="11" spans="1:9" ht="39" customHeight="1" x14ac:dyDescent="0.2">
      <c r="A11" s="51"/>
      <c r="B11" s="150" t="s">
        <v>65</v>
      </c>
      <c r="C11" s="150"/>
      <c r="D11" s="150"/>
      <c r="E11" s="151"/>
      <c r="F11" s="151"/>
      <c r="G11" s="151"/>
      <c r="H11" s="151"/>
      <c r="I11" s="4"/>
    </row>
    <row r="12" spans="1:9" ht="47.5" customHeight="1" thickBot="1" x14ac:dyDescent="0.25">
      <c r="A12" s="51"/>
      <c r="B12" s="152" t="s">
        <v>53</v>
      </c>
      <c r="C12" s="152"/>
      <c r="D12" s="152"/>
      <c r="E12" s="152"/>
      <c r="F12" s="152"/>
      <c r="G12" s="152"/>
      <c r="H12" s="152"/>
      <c r="I12" s="4"/>
    </row>
    <row r="13" spans="1:9" ht="40" customHeight="1" thickBot="1" x14ac:dyDescent="0.25">
      <c r="A13" s="51"/>
      <c r="B13" s="153" t="s">
        <v>8</v>
      </c>
      <c r="C13" s="154"/>
      <c r="D13" s="154"/>
      <c r="E13" s="154"/>
      <c r="F13" s="154"/>
      <c r="G13" s="154"/>
      <c r="H13" s="155"/>
      <c r="I13" s="5"/>
    </row>
    <row r="14" spans="1:9" ht="40" customHeight="1" thickBot="1" x14ac:dyDescent="0.25">
      <c r="A14" s="51"/>
      <c r="B14" s="153" t="s">
        <v>9</v>
      </c>
      <c r="C14" s="154"/>
      <c r="D14" s="154"/>
      <c r="E14" s="154"/>
      <c r="F14" s="154"/>
      <c r="G14" s="154"/>
      <c r="H14" s="155"/>
      <c r="I14" s="6"/>
    </row>
    <row r="15" spans="1:9" ht="58" customHeight="1" thickBot="1" x14ac:dyDescent="0.25">
      <c r="A15" s="51"/>
      <c r="B15" s="186" t="s">
        <v>70</v>
      </c>
      <c r="C15" s="185" t="s">
        <v>68</v>
      </c>
      <c r="D15" s="187" t="s">
        <v>42</v>
      </c>
      <c r="E15" s="188" t="s">
        <v>11</v>
      </c>
      <c r="F15" s="189" t="s">
        <v>69</v>
      </c>
      <c r="G15" s="190" t="s">
        <v>71</v>
      </c>
      <c r="H15" s="190" t="s">
        <v>13</v>
      </c>
      <c r="I15" s="7"/>
    </row>
    <row r="16" spans="1:9" ht="21" x14ac:dyDescent="0.2">
      <c r="A16" s="51"/>
      <c r="B16" s="198">
        <v>1</v>
      </c>
      <c r="C16" s="192"/>
      <c r="D16" s="183"/>
      <c r="E16" s="195"/>
      <c r="F16" s="54"/>
      <c r="G16" s="55"/>
      <c r="H16" s="56">
        <f>ROUND(G16/$F$8,2)</f>
        <v>0</v>
      </c>
      <c r="I16" s="15"/>
    </row>
    <row r="17" spans="1:9" ht="21" x14ac:dyDescent="0.2">
      <c r="A17" s="51"/>
      <c r="B17" s="199">
        <v>2</v>
      </c>
      <c r="C17" s="193"/>
      <c r="D17" s="57"/>
      <c r="E17" s="196"/>
      <c r="F17" s="59"/>
      <c r="G17" s="60"/>
      <c r="H17" s="61">
        <f>ROUND(G17/$F$8,2)</f>
        <v>0</v>
      </c>
      <c r="I17" s="15"/>
    </row>
    <row r="18" spans="1:9" ht="21" x14ac:dyDescent="0.2">
      <c r="A18" s="51"/>
      <c r="B18" s="199">
        <v>3</v>
      </c>
      <c r="C18" s="193"/>
      <c r="D18" s="57"/>
      <c r="E18" s="196"/>
      <c r="F18" s="59"/>
      <c r="G18" s="60"/>
      <c r="H18" s="61">
        <f>ROUND(G18/$F$8,2)</f>
        <v>0</v>
      </c>
      <c r="I18" s="15"/>
    </row>
    <row r="19" spans="1:9" ht="21" x14ac:dyDescent="0.2">
      <c r="A19" s="51"/>
      <c r="B19" s="199">
        <v>4</v>
      </c>
      <c r="C19" s="193"/>
      <c r="D19" s="57"/>
      <c r="E19" s="196"/>
      <c r="F19" s="59"/>
      <c r="G19" s="60"/>
      <c r="H19" s="56">
        <f t="shared" ref="H19:H53" si="0">ROUND(G19/$F$8,2)</f>
        <v>0</v>
      </c>
      <c r="I19" s="15"/>
    </row>
    <row r="20" spans="1:9" ht="21" x14ac:dyDescent="0.2">
      <c r="A20" s="51"/>
      <c r="B20" s="199">
        <v>5</v>
      </c>
      <c r="C20" s="193"/>
      <c r="D20" s="57"/>
      <c r="E20" s="196"/>
      <c r="F20" s="59"/>
      <c r="G20" s="60"/>
      <c r="H20" s="61">
        <f t="shared" si="0"/>
        <v>0</v>
      </c>
      <c r="I20" s="15"/>
    </row>
    <row r="21" spans="1:9" ht="21" x14ac:dyDescent="0.2">
      <c r="A21" s="51"/>
      <c r="B21" s="199">
        <v>6</v>
      </c>
      <c r="C21" s="193"/>
      <c r="D21" s="57"/>
      <c r="E21" s="196"/>
      <c r="F21" s="59"/>
      <c r="G21" s="60"/>
      <c r="H21" s="61">
        <f t="shared" si="0"/>
        <v>0</v>
      </c>
      <c r="I21" s="15"/>
    </row>
    <row r="22" spans="1:9" ht="21" x14ac:dyDescent="0.2">
      <c r="A22" s="51"/>
      <c r="B22" s="199">
        <v>7</v>
      </c>
      <c r="C22" s="193"/>
      <c r="D22" s="57"/>
      <c r="E22" s="196"/>
      <c r="F22" s="59"/>
      <c r="G22" s="60"/>
      <c r="H22" s="56">
        <f t="shared" si="0"/>
        <v>0</v>
      </c>
      <c r="I22" s="15"/>
    </row>
    <row r="23" spans="1:9" ht="21" x14ac:dyDescent="0.2">
      <c r="A23" s="51"/>
      <c r="B23" s="199">
        <v>8</v>
      </c>
      <c r="C23" s="193"/>
      <c r="D23" s="57"/>
      <c r="E23" s="196"/>
      <c r="F23" s="59"/>
      <c r="G23" s="60"/>
      <c r="H23" s="61">
        <f t="shared" si="0"/>
        <v>0</v>
      </c>
      <c r="I23" s="15"/>
    </row>
    <row r="24" spans="1:9" ht="21" x14ac:dyDescent="0.2">
      <c r="A24" s="51"/>
      <c r="B24" s="199">
        <v>9</v>
      </c>
      <c r="C24" s="193"/>
      <c r="D24" s="57"/>
      <c r="E24" s="196"/>
      <c r="F24" s="59"/>
      <c r="G24" s="60"/>
      <c r="H24" s="61">
        <f t="shared" si="0"/>
        <v>0</v>
      </c>
      <c r="I24" s="15"/>
    </row>
    <row r="25" spans="1:9" ht="21" x14ac:dyDescent="0.2">
      <c r="A25" s="51"/>
      <c r="B25" s="199">
        <v>10</v>
      </c>
      <c r="C25" s="193"/>
      <c r="D25" s="57"/>
      <c r="E25" s="196"/>
      <c r="F25" s="59"/>
      <c r="G25" s="60"/>
      <c r="H25" s="56">
        <f t="shared" si="0"/>
        <v>0</v>
      </c>
      <c r="I25" s="15"/>
    </row>
    <row r="26" spans="1:9" ht="21" x14ac:dyDescent="0.2">
      <c r="A26" s="51"/>
      <c r="B26" s="199">
        <v>11</v>
      </c>
      <c r="C26" s="193"/>
      <c r="D26" s="57"/>
      <c r="E26" s="196"/>
      <c r="F26" s="59"/>
      <c r="G26" s="60"/>
      <c r="H26" s="61">
        <f t="shared" si="0"/>
        <v>0</v>
      </c>
      <c r="I26" s="15"/>
    </row>
    <row r="27" spans="1:9" ht="21" x14ac:dyDescent="0.2">
      <c r="A27" s="51"/>
      <c r="B27" s="199">
        <v>12</v>
      </c>
      <c r="C27" s="193"/>
      <c r="D27" s="57"/>
      <c r="E27" s="196"/>
      <c r="F27" s="59"/>
      <c r="G27" s="60"/>
      <c r="H27" s="61">
        <f t="shared" si="0"/>
        <v>0</v>
      </c>
      <c r="I27" s="15"/>
    </row>
    <row r="28" spans="1:9" ht="21" x14ac:dyDescent="0.2">
      <c r="A28" s="51"/>
      <c r="B28" s="199">
        <v>13</v>
      </c>
      <c r="C28" s="193"/>
      <c r="D28" s="57"/>
      <c r="E28" s="196"/>
      <c r="F28" s="59"/>
      <c r="G28" s="60"/>
      <c r="H28" s="56">
        <f t="shared" si="0"/>
        <v>0</v>
      </c>
      <c r="I28" s="15"/>
    </row>
    <row r="29" spans="1:9" ht="21" x14ac:dyDescent="0.2">
      <c r="A29" s="51"/>
      <c r="B29" s="199">
        <v>14</v>
      </c>
      <c r="C29" s="193"/>
      <c r="D29" s="57"/>
      <c r="E29" s="196"/>
      <c r="F29" s="59"/>
      <c r="G29" s="60"/>
      <c r="H29" s="61">
        <f t="shared" si="0"/>
        <v>0</v>
      </c>
      <c r="I29" s="15"/>
    </row>
    <row r="30" spans="1:9" ht="21" x14ac:dyDescent="0.2">
      <c r="A30" s="51"/>
      <c r="B30" s="199">
        <v>15</v>
      </c>
      <c r="C30" s="193"/>
      <c r="D30" s="57"/>
      <c r="E30" s="196"/>
      <c r="F30" s="59"/>
      <c r="G30" s="60"/>
      <c r="H30" s="61">
        <f t="shared" si="0"/>
        <v>0</v>
      </c>
      <c r="I30" s="15"/>
    </row>
    <row r="31" spans="1:9" ht="21" x14ac:dyDescent="0.2">
      <c r="A31" s="51"/>
      <c r="B31" s="199">
        <v>16</v>
      </c>
      <c r="C31" s="193"/>
      <c r="D31" s="57"/>
      <c r="E31" s="196"/>
      <c r="F31" s="59"/>
      <c r="G31" s="60"/>
      <c r="H31" s="56">
        <f t="shared" si="0"/>
        <v>0</v>
      </c>
      <c r="I31" s="15"/>
    </row>
    <row r="32" spans="1:9" ht="21" x14ac:dyDescent="0.2">
      <c r="A32" s="51"/>
      <c r="B32" s="199">
        <v>17</v>
      </c>
      <c r="C32" s="193"/>
      <c r="D32" s="57"/>
      <c r="E32" s="196"/>
      <c r="F32" s="59"/>
      <c r="G32" s="60"/>
      <c r="H32" s="61">
        <f t="shared" si="0"/>
        <v>0</v>
      </c>
      <c r="I32" s="15"/>
    </row>
    <row r="33" spans="1:9" ht="21" x14ac:dyDescent="0.2">
      <c r="A33" s="51"/>
      <c r="B33" s="199">
        <v>18</v>
      </c>
      <c r="C33" s="193"/>
      <c r="D33" s="57"/>
      <c r="E33" s="196"/>
      <c r="F33" s="59"/>
      <c r="G33" s="60"/>
      <c r="H33" s="61">
        <f t="shared" si="0"/>
        <v>0</v>
      </c>
      <c r="I33" s="15"/>
    </row>
    <row r="34" spans="1:9" ht="21" x14ac:dyDescent="0.2">
      <c r="A34" s="51"/>
      <c r="B34" s="199">
        <v>19</v>
      </c>
      <c r="C34" s="193"/>
      <c r="D34" s="57"/>
      <c r="E34" s="196"/>
      <c r="F34" s="59"/>
      <c r="G34" s="60"/>
      <c r="H34" s="56">
        <f t="shared" si="0"/>
        <v>0</v>
      </c>
      <c r="I34" s="15"/>
    </row>
    <row r="35" spans="1:9" ht="21" x14ac:dyDescent="0.2">
      <c r="A35" s="51"/>
      <c r="B35" s="199">
        <v>20</v>
      </c>
      <c r="C35" s="193"/>
      <c r="D35" s="57"/>
      <c r="E35" s="196"/>
      <c r="F35" s="59"/>
      <c r="G35" s="60"/>
      <c r="H35" s="61">
        <f t="shared" si="0"/>
        <v>0</v>
      </c>
      <c r="I35" s="15"/>
    </row>
    <row r="36" spans="1:9" ht="21" x14ac:dyDescent="0.2">
      <c r="A36" s="51"/>
      <c r="B36" s="199">
        <v>21</v>
      </c>
      <c r="C36" s="193"/>
      <c r="D36" s="57"/>
      <c r="E36" s="196"/>
      <c r="F36" s="59"/>
      <c r="G36" s="60"/>
      <c r="H36" s="61">
        <f t="shared" si="0"/>
        <v>0</v>
      </c>
      <c r="I36" s="15"/>
    </row>
    <row r="37" spans="1:9" ht="21" x14ac:dyDescent="0.2">
      <c r="A37" s="51"/>
      <c r="B37" s="199">
        <v>22</v>
      </c>
      <c r="C37" s="193"/>
      <c r="D37" s="57"/>
      <c r="E37" s="196"/>
      <c r="F37" s="59"/>
      <c r="G37" s="60"/>
      <c r="H37" s="56">
        <f t="shared" si="0"/>
        <v>0</v>
      </c>
      <c r="I37" s="15"/>
    </row>
    <row r="38" spans="1:9" ht="21" x14ac:dyDescent="0.2">
      <c r="A38" s="51"/>
      <c r="B38" s="199">
        <v>23</v>
      </c>
      <c r="C38" s="193"/>
      <c r="D38" s="57"/>
      <c r="E38" s="196"/>
      <c r="F38" s="59"/>
      <c r="G38" s="60"/>
      <c r="H38" s="61">
        <f t="shared" si="0"/>
        <v>0</v>
      </c>
      <c r="I38" s="15"/>
    </row>
    <row r="39" spans="1:9" ht="21" x14ac:dyDescent="0.2">
      <c r="A39" s="51"/>
      <c r="B39" s="199">
        <v>24</v>
      </c>
      <c r="C39" s="193"/>
      <c r="D39" s="57"/>
      <c r="E39" s="196"/>
      <c r="F39" s="59"/>
      <c r="G39" s="60"/>
      <c r="H39" s="61">
        <f t="shared" si="0"/>
        <v>0</v>
      </c>
      <c r="I39" s="15"/>
    </row>
    <row r="40" spans="1:9" ht="21" x14ac:dyDescent="0.2">
      <c r="A40" s="51"/>
      <c r="B40" s="199">
        <v>25</v>
      </c>
      <c r="C40" s="193"/>
      <c r="D40" s="57"/>
      <c r="E40" s="196"/>
      <c r="F40" s="59"/>
      <c r="G40" s="60"/>
      <c r="H40" s="56">
        <f t="shared" si="0"/>
        <v>0</v>
      </c>
      <c r="I40" s="15"/>
    </row>
    <row r="41" spans="1:9" ht="21" x14ac:dyDescent="0.2">
      <c r="A41" s="51"/>
      <c r="B41" s="199">
        <v>26</v>
      </c>
      <c r="C41" s="193"/>
      <c r="D41" s="57"/>
      <c r="E41" s="196"/>
      <c r="F41" s="59"/>
      <c r="G41" s="60"/>
      <c r="H41" s="61">
        <f t="shared" si="0"/>
        <v>0</v>
      </c>
      <c r="I41" s="15"/>
    </row>
    <row r="42" spans="1:9" ht="21" x14ac:dyDescent="0.2">
      <c r="A42" s="51"/>
      <c r="B42" s="199">
        <v>27</v>
      </c>
      <c r="C42" s="193"/>
      <c r="D42" s="57"/>
      <c r="E42" s="196"/>
      <c r="F42" s="59"/>
      <c r="G42" s="60"/>
      <c r="H42" s="61">
        <f t="shared" si="0"/>
        <v>0</v>
      </c>
      <c r="I42" s="15"/>
    </row>
    <row r="43" spans="1:9" ht="21" x14ac:dyDescent="0.2">
      <c r="A43" s="51"/>
      <c r="B43" s="199">
        <v>28</v>
      </c>
      <c r="C43" s="193"/>
      <c r="D43" s="57"/>
      <c r="E43" s="196"/>
      <c r="F43" s="59"/>
      <c r="G43" s="60"/>
      <c r="H43" s="56">
        <f t="shared" si="0"/>
        <v>0</v>
      </c>
      <c r="I43" s="15"/>
    </row>
    <row r="44" spans="1:9" ht="21" x14ac:dyDescent="0.2">
      <c r="A44" s="51"/>
      <c r="B44" s="199">
        <v>29</v>
      </c>
      <c r="C44" s="193"/>
      <c r="D44" s="57"/>
      <c r="E44" s="196"/>
      <c r="F44" s="59"/>
      <c r="G44" s="60"/>
      <c r="H44" s="61">
        <f t="shared" si="0"/>
        <v>0</v>
      </c>
      <c r="I44" s="15"/>
    </row>
    <row r="45" spans="1:9" ht="21" x14ac:dyDescent="0.2">
      <c r="A45" s="51"/>
      <c r="B45" s="199">
        <v>30</v>
      </c>
      <c r="C45" s="193"/>
      <c r="D45" s="57"/>
      <c r="E45" s="196"/>
      <c r="F45" s="59"/>
      <c r="G45" s="60"/>
      <c r="H45" s="61">
        <f t="shared" si="0"/>
        <v>0</v>
      </c>
      <c r="I45" s="15"/>
    </row>
    <row r="46" spans="1:9" ht="21" x14ac:dyDescent="0.2">
      <c r="A46" s="51"/>
      <c r="B46" s="199">
        <v>31</v>
      </c>
      <c r="C46" s="193"/>
      <c r="D46" s="57"/>
      <c r="E46" s="196"/>
      <c r="F46" s="59"/>
      <c r="G46" s="60"/>
      <c r="H46" s="56">
        <f t="shared" si="0"/>
        <v>0</v>
      </c>
      <c r="I46" s="15"/>
    </row>
    <row r="47" spans="1:9" ht="21" x14ac:dyDescent="0.2">
      <c r="A47" s="51"/>
      <c r="B47" s="199">
        <v>32</v>
      </c>
      <c r="C47" s="193"/>
      <c r="D47" s="57"/>
      <c r="E47" s="196"/>
      <c r="F47" s="59"/>
      <c r="G47" s="60"/>
      <c r="H47" s="61">
        <f t="shared" si="0"/>
        <v>0</v>
      </c>
      <c r="I47" s="15"/>
    </row>
    <row r="48" spans="1:9" ht="21" x14ac:dyDescent="0.2">
      <c r="A48" s="51"/>
      <c r="B48" s="199">
        <v>33</v>
      </c>
      <c r="C48" s="193"/>
      <c r="D48" s="57"/>
      <c r="E48" s="196"/>
      <c r="F48" s="59"/>
      <c r="G48" s="60"/>
      <c r="H48" s="61">
        <f t="shared" si="0"/>
        <v>0</v>
      </c>
      <c r="I48" s="15"/>
    </row>
    <row r="49" spans="1:9" ht="21" x14ac:dyDescent="0.2">
      <c r="A49" s="51"/>
      <c r="B49" s="199">
        <v>34</v>
      </c>
      <c r="C49" s="193"/>
      <c r="D49" s="57"/>
      <c r="E49" s="196"/>
      <c r="F49" s="59"/>
      <c r="G49" s="60"/>
      <c r="H49" s="56">
        <f t="shared" si="0"/>
        <v>0</v>
      </c>
      <c r="I49" s="15"/>
    </row>
    <row r="50" spans="1:9" ht="21" x14ac:dyDescent="0.2">
      <c r="A50" s="51"/>
      <c r="B50" s="199">
        <v>35</v>
      </c>
      <c r="C50" s="193"/>
      <c r="D50" s="57"/>
      <c r="E50" s="196"/>
      <c r="F50" s="59"/>
      <c r="G50" s="60"/>
      <c r="H50" s="61">
        <f t="shared" si="0"/>
        <v>0</v>
      </c>
      <c r="I50" s="15"/>
    </row>
    <row r="51" spans="1:9" ht="21" x14ac:dyDescent="0.2">
      <c r="A51" s="51"/>
      <c r="B51" s="199">
        <v>36</v>
      </c>
      <c r="C51" s="193"/>
      <c r="D51" s="57"/>
      <c r="E51" s="196"/>
      <c r="F51" s="59"/>
      <c r="G51" s="60"/>
      <c r="H51" s="61">
        <f t="shared" si="0"/>
        <v>0</v>
      </c>
      <c r="I51" s="15"/>
    </row>
    <row r="52" spans="1:9" ht="21" x14ac:dyDescent="0.2">
      <c r="A52" s="51"/>
      <c r="B52" s="199">
        <v>37</v>
      </c>
      <c r="C52" s="193"/>
      <c r="D52" s="57"/>
      <c r="E52" s="196"/>
      <c r="F52" s="59"/>
      <c r="G52" s="60"/>
      <c r="H52" s="56">
        <f t="shared" si="0"/>
        <v>0</v>
      </c>
      <c r="I52" s="15"/>
    </row>
    <row r="53" spans="1:9" ht="22" thickBot="1" x14ac:dyDescent="0.25">
      <c r="A53" s="51"/>
      <c r="B53" s="200">
        <v>38</v>
      </c>
      <c r="C53" s="194"/>
      <c r="D53" s="62"/>
      <c r="E53" s="197"/>
      <c r="F53" s="64"/>
      <c r="G53" s="65"/>
      <c r="H53" s="61">
        <f t="shared" si="0"/>
        <v>0</v>
      </c>
      <c r="I53" s="15"/>
    </row>
    <row r="54" spans="1:9" ht="40" customHeight="1" thickBot="1" x14ac:dyDescent="0.25">
      <c r="A54" s="51"/>
      <c r="B54" s="146" t="s">
        <v>51</v>
      </c>
      <c r="C54" s="180"/>
      <c r="D54" s="147"/>
      <c r="E54" s="147"/>
      <c r="F54" s="148"/>
      <c r="G54" s="66" t="s">
        <v>45</v>
      </c>
      <c r="H54" s="67"/>
      <c r="I54" s="15"/>
    </row>
    <row r="55" spans="1:9" ht="40" customHeight="1" x14ac:dyDescent="0.2">
      <c r="A55" s="51"/>
      <c r="B55" s="133" t="s">
        <v>15</v>
      </c>
      <c r="C55" s="134"/>
      <c r="D55" s="134"/>
      <c r="E55" s="134"/>
      <c r="F55" s="135"/>
      <c r="G55" s="68">
        <f>SUM(G16:G54)</f>
        <v>0</v>
      </c>
      <c r="H55" s="69">
        <f>SUM(H16:H54)</f>
        <v>0</v>
      </c>
      <c r="I55" s="14"/>
    </row>
    <row r="56" spans="1:9" ht="40" customHeight="1" x14ac:dyDescent="0.2">
      <c r="A56" s="51"/>
      <c r="B56" s="156" t="s">
        <v>16</v>
      </c>
      <c r="C56" s="157"/>
      <c r="D56" s="157"/>
      <c r="E56" s="157"/>
      <c r="F56" s="158"/>
      <c r="G56" s="70">
        <f>IF(G54="ano / tak",G55*0.2,0)</f>
        <v>0</v>
      </c>
      <c r="H56" s="69">
        <f>ROUNDDOWN(G56/F8,2)</f>
        <v>0</v>
      </c>
      <c r="I56" s="14"/>
    </row>
    <row r="57" spans="1:9" ht="40" customHeight="1" x14ac:dyDescent="0.2">
      <c r="A57" s="51"/>
      <c r="B57" s="156" t="s">
        <v>17</v>
      </c>
      <c r="C57" s="157"/>
      <c r="D57" s="157"/>
      <c r="E57" s="157"/>
      <c r="F57" s="158"/>
      <c r="G57" s="70">
        <f>G56*0.15</f>
        <v>0</v>
      </c>
      <c r="H57" s="69">
        <f>ROUNDDOWN(G57/F8,2)</f>
        <v>0</v>
      </c>
      <c r="I57" s="14"/>
    </row>
    <row r="58" spans="1:9" ht="40" customHeight="1" thickBot="1" x14ac:dyDescent="0.25">
      <c r="A58" s="51"/>
      <c r="B58" s="159" t="s">
        <v>18</v>
      </c>
      <c r="C58" s="160"/>
      <c r="D58" s="160"/>
      <c r="E58" s="160"/>
      <c r="F58" s="161"/>
      <c r="G58" s="71">
        <f>G56*0.15</f>
        <v>0</v>
      </c>
      <c r="H58" s="72">
        <f>ROUNDDOWN(G58/F8,2)</f>
        <v>0</v>
      </c>
      <c r="I58" s="14"/>
    </row>
    <row r="59" spans="1:9" ht="40" customHeight="1" thickBot="1" x14ac:dyDescent="0.25">
      <c r="A59" s="51"/>
      <c r="B59" s="153" t="s">
        <v>19</v>
      </c>
      <c r="C59" s="154"/>
      <c r="D59" s="154"/>
      <c r="E59" s="154"/>
      <c r="F59" s="155"/>
      <c r="G59" s="73">
        <f>SUM(G55:G58)</f>
        <v>0</v>
      </c>
      <c r="H59" s="74">
        <f>SUM(H55:H58)</f>
        <v>0</v>
      </c>
      <c r="I59" s="14"/>
    </row>
    <row r="60" spans="1:9" ht="11.25" customHeight="1" thickBot="1" x14ac:dyDescent="0.25">
      <c r="A60" s="2"/>
      <c r="B60" s="214"/>
      <c r="C60" s="214"/>
      <c r="D60" s="214"/>
      <c r="E60" s="214"/>
      <c r="F60" s="214"/>
      <c r="G60" s="214"/>
      <c r="H60" s="214"/>
      <c r="I60" s="2"/>
    </row>
    <row r="61" spans="1:9" ht="40" customHeight="1" thickBot="1" x14ac:dyDescent="0.25">
      <c r="A61" s="2"/>
      <c r="B61" s="153" t="s">
        <v>20</v>
      </c>
      <c r="C61" s="154"/>
      <c r="D61" s="154"/>
      <c r="E61" s="154"/>
      <c r="F61" s="154"/>
      <c r="G61" s="154"/>
      <c r="H61" s="155"/>
      <c r="I61" s="5"/>
    </row>
    <row r="62" spans="1:9" ht="40" customHeight="1" thickBot="1" x14ac:dyDescent="0.25">
      <c r="A62" s="2"/>
      <c r="B62" s="162" t="s">
        <v>11</v>
      </c>
      <c r="C62" s="163"/>
      <c r="D62" s="163"/>
      <c r="E62" s="164"/>
      <c r="F62" s="75" t="s">
        <v>21</v>
      </c>
      <c r="G62" s="52" t="s">
        <v>12</v>
      </c>
      <c r="H62" s="52" t="s">
        <v>13</v>
      </c>
      <c r="I62" s="7"/>
    </row>
    <row r="63" spans="1:9" ht="21" x14ac:dyDescent="0.2">
      <c r="A63" s="2"/>
      <c r="B63" s="165"/>
      <c r="C63" s="166"/>
      <c r="D63" s="166"/>
      <c r="E63" s="167"/>
      <c r="F63" s="54"/>
      <c r="G63" s="76"/>
      <c r="H63" s="77">
        <f>ROUND(G63/$F$8,2)</f>
        <v>0</v>
      </c>
      <c r="I63" s="15"/>
    </row>
    <row r="64" spans="1:9" ht="21" x14ac:dyDescent="0.2">
      <c r="A64" s="2"/>
      <c r="B64" s="168"/>
      <c r="C64" s="169"/>
      <c r="D64" s="169"/>
      <c r="E64" s="170"/>
      <c r="F64" s="59"/>
      <c r="G64" s="78"/>
      <c r="H64" s="79">
        <f>ROUND(G64/$F$8,2)</f>
        <v>0</v>
      </c>
      <c r="I64" s="15"/>
    </row>
    <row r="65" spans="1:9" ht="21" x14ac:dyDescent="0.2">
      <c r="A65" s="2"/>
      <c r="B65" s="168"/>
      <c r="C65" s="169"/>
      <c r="D65" s="169"/>
      <c r="E65" s="170"/>
      <c r="F65" s="59"/>
      <c r="G65" s="78"/>
      <c r="H65" s="79">
        <f>ROUND(G65/$F$8,2)</f>
        <v>0</v>
      </c>
      <c r="I65" s="15"/>
    </row>
    <row r="66" spans="1:9" ht="22" thickBot="1" x14ac:dyDescent="0.25">
      <c r="A66" s="2"/>
      <c r="B66" s="171"/>
      <c r="C66" s="172"/>
      <c r="D66" s="172"/>
      <c r="E66" s="173"/>
      <c r="F66" s="64"/>
      <c r="G66" s="80"/>
      <c r="H66" s="81">
        <f>ROUND(G66/$F$8,2)</f>
        <v>0</v>
      </c>
      <c r="I66" s="15"/>
    </row>
    <row r="67" spans="1:9" ht="22" thickBot="1" x14ac:dyDescent="0.25">
      <c r="A67" s="2"/>
      <c r="B67" s="153" t="s">
        <v>22</v>
      </c>
      <c r="C67" s="154"/>
      <c r="D67" s="154"/>
      <c r="E67" s="154"/>
      <c r="F67" s="155"/>
      <c r="G67" s="82">
        <f>SUM(G63:G66)</f>
        <v>0</v>
      </c>
      <c r="H67" s="83">
        <f>SUM(H63:H66)</f>
        <v>0</v>
      </c>
      <c r="I67" s="14"/>
    </row>
    <row r="68" spans="1:9" ht="22" thickBot="1" x14ac:dyDescent="0.25">
      <c r="A68" s="2"/>
      <c r="B68" s="51"/>
      <c r="C68" s="51"/>
      <c r="D68" s="51"/>
      <c r="E68" s="84"/>
      <c r="F68" s="51"/>
      <c r="G68" s="85"/>
      <c r="H68" s="85"/>
      <c r="I68" s="15"/>
    </row>
    <row r="69" spans="1:9" ht="22" thickBot="1" x14ac:dyDescent="0.25">
      <c r="A69" s="2"/>
      <c r="B69" s="153" t="s">
        <v>23</v>
      </c>
      <c r="C69" s="154"/>
      <c r="D69" s="154"/>
      <c r="E69" s="154"/>
      <c r="F69" s="155"/>
      <c r="G69" s="86">
        <f>G67+G59</f>
        <v>0</v>
      </c>
      <c r="H69" s="87">
        <f>H67+H59</f>
        <v>0</v>
      </c>
      <c r="I69" s="16"/>
    </row>
    <row r="70" spans="1:9" ht="9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40" customHeight="1" x14ac:dyDescent="0.2"/>
  </sheetData>
  <sheetProtection algorithmName="SHA-512" hashValue="bZdyx2Qlyc98Co8YWbpqtmtzNybhlgZMc8Mi70P2Jn2kXEqP/q0NxLipp6wjJIxvkT0KlQ543YDYhWOvI4jNYQ==" saltValue="T/RTxcNAF7sjHRz/0UDbpg==" spinCount="100000" sheet="1" objects="1" scenarios="1"/>
  <mergeCells count="31">
    <mergeCell ref="B69:F69"/>
    <mergeCell ref="B56:F56"/>
    <mergeCell ref="B57:F57"/>
    <mergeCell ref="B58:F58"/>
    <mergeCell ref="B59:F59"/>
    <mergeCell ref="B61:H61"/>
    <mergeCell ref="B62:E62"/>
    <mergeCell ref="B63:E63"/>
    <mergeCell ref="B64:E64"/>
    <mergeCell ref="B65:E65"/>
    <mergeCell ref="B66:E66"/>
    <mergeCell ref="B67:F67"/>
    <mergeCell ref="B55:F55"/>
    <mergeCell ref="B6:E6"/>
    <mergeCell ref="F6:H6"/>
    <mergeCell ref="B7:E7"/>
    <mergeCell ref="F7:H7"/>
    <mergeCell ref="B8:E8"/>
    <mergeCell ref="F8:H8"/>
    <mergeCell ref="B54:F54"/>
    <mergeCell ref="B9:H9"/>
    <mergeCell ref="B10:H10"/>
    <mergeCell ref="B11:H11"/>
    <mergeCell ref="B12:H12"/>
    <mergeCell ref="B13:H13"/>
    <mergeCell ref="B14:H14"/>
    <mergeCell ref="E1:H1"/>
    <mergeCell ref="B2:H2"/>
    <mergeCell ref="B3:H3"/>
    <mergeCell ref="B4:H4"/>
    <mergeCell ref="B5:H5"/>
  </mergeCells>
  <conditionalFormatting sqref="G54">
    <cfRule type="containsText" dxfId="5" priority="1" stopIfTrue="1" operator="containsText" text="Vyberte">
      <formula>NOT(ISERROR(SEARCH("Vyberte",G54)))</formula>
    </cfRule>
  </conditionalFormatting>
  <dataValidations count="1">
    <dataValidation type="list" allowBlank="1" showInputMessage="1" showErrorMessage="1" sqref="I5" xr:uid="{240C2728-AC8D-4B43-807A-C1B5B5A53DCD}">
      <formula1>$L$7:$L$8</formula1>
    </dataValidation>
  </dataValidations>
  <hyperlinks>
    <hyperlink ref="B11" r:id="rId1" display="https://ec.europa.eu/info/funding-tenders/procedures-guidelines-tenders/information-contractors-and-beneficiaries/exchange-rate-inforeuro" xr:uid="{6AF202B5-BD34-4B24-9A31-B487DBC72279}"/>
    <hyperlink ref="B11:H11" r:id="rId2" display="Odkaz zde / Link tutaj" xr:uid="{DC155829-6AF0-BF49-B392-E9E0A9FD9885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F03C7A19-C731-8A41-B30E-7FB8920E6459}">
            <xm:f>NOT(ISERROR(SEARCH("-",H54)))</xm:f>
            <xm:f>"-"</xm:f>
            <x14:dxf>
              <fill>
                <patternFill>
                  <bgColor rgb="FFC00000"/>
                </patternFill>
              </fill>
            </x14:dxf>
          </x14:cfRule>
          <xm:sqref>H54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96381D-FB80-4301-807F-34014EE5C114}">
          <x14:formula1>
            <xm:f>'texty a vzorce'!$D$5:$D$7</xm:f>
          </x14:formula1>
          <xm:sqref>D16:D53</xm:sqref>
        </x14:dataValidation>
        <x14:dataValidation type="list" allowBlank="1" showInputMessage="1" showErrorMessage="1" xr:uid="{A77365F4-FEA5-A24D-BABC-E17D5A6D52AA}">
          <x14:formula1>
            <xm:f>'texty a vzorce'!$A$7:$A$9</xm:f>
          </x14:formula1>
          <xm:sqref>G54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54C8-EE7F-A148-B9BC-7FEB34467DF8}">
  <sheetPr codeName="List3">
    <pageSetUpPr fitToPage="1"/>
  </sheetPr>
  <dimension ref="A1:Y71"/>
  <sheetViews>
    <sheetView zoomScale="90" zoomScaleNormal="90" workbookViewId="0">
      <selection activeCell="F6" sqref="F6:H6"/>
    </sheetView>
  </sheetViews>
  <sheetFormatPr baseColWidth="10" defaultColWidth="9.1640625" defaultRowHeight="15" outlineLevelRow="1" x14ac:dyDescent="0.2"/>
  <cols>
    <col min="1" max="1" width="2" style="1" customWidth="1"/>
    <col min="2" max="2" width="8" style="1" customWidth="1"/>
    <col min="3" max="3" width="13" style="1" customWidth="1"/>
    <col min="4" max="4" width="33.33203125" style="1" customWidth="1"/>
    <col min="5" max="5" width="100" style="1" customWidth="1"/>
    <col min="6" max="6" width="99.83203125" style="1" customWidth="1"/>
    <col min="7" max="8" width="22.5" style="1" customWidth="1"/>
    <col min="9" max="9" width="1.5" style="1" customWidth="1"/>
    <col min="10" max="10" width="8.6640625" style="1" customWidth="1"/>
    <col min="11" max="11" width="9.5" style="1" customWidth="1"/>
    <col min="12" max="12" width="9.1640625" style="1" customWidth="1"/>
    <col min="13" max="13" width="9.83203125" style="1" customWidth="1"/>
    <col min="14" max="24" width="9.1640625" style="1"/>
    <col min="26" max="16384" width="9.1640625" style="1"/>
  </cols>
  <sheetData>
    <row r="1" spans="1:9" ht="18" customHeight="1" thickBot="1" x14ac:dyDescent="0.25">
      <c r="A1" s="2"/>
      <c r="B1" s="2"/>
      <c r="C1" s="2"/>
      <c r="D1" s="2"/>
      <c r="E1" s="116"/>
      <c r="F1" s="117"/>
      <c r="G1" s="117"/>
      <c r="H1" s="117"/>
      <c r="I1" s="11"/>
    </row>
    <row r="2" spans="1:9" ht="34" customHeight="1" x14ac:dyDescent="0.2">
      <c r="A2" s="2"/>
      <c r="B2" s="118" t="s">
        <v>0</v>
      </c>
      <c r="C2" s="119"/>
      <c r="D2" s="119"/>
      <c r="E2" s="120"/>
      <c r="F2" s="120"/>
      <c r="G2" s="120"/>
      <c r="H2" s="121"/>
      <c r="I2" s="12"/>
    </row>
    <row r="3" spans="1:9" ht="31" customHeight="1" x14ac:dyDescent="0.2">
      <c r="A3" s="2"/>
      <c r="B3" s="122" t="s">
        <v>24</v>
      </c>
      <c r="C3" s="123"/>
      <c r="D3" s="123"/>
      <c r="E3" s="124"/>
      <c r="F3" s="124"/>
      <c r="G3" s="124"/>
      <c r="H3" s="125"/>
      <c r="I3" s="12"/>
    </row>
    <row r="4" spans="1:9" ht="50" customHeight="1" thickBot="1" x14ac:dyDescent="0.25">
      <c r="A4" s="2"/>
      <c r="B4" s="126" t="s">
        <v>1</v>
      </c>
      <c r="C4" s="127"/>
      <c r="D4" s="127"/>
      <c r="E4" s="128"/>
      <c r="F4" s="128"/>
      <c r="G4" s="128"/>
      <c r="H4" s="129"/>
      <c r="I4" s="13"/>
    </row>
    <row r="5" spans="1:9" ht="6" customHeight="1" x14ac:dyDescent="0.2">
      <c r="A5" s="2"/>
      <c r="B5" s="130"/>
      <c r="C5" s="131"/>
      <c r="D5" s="131"/>
      <c r="E5" s="131"/>
      <c r="F5" s="131"/>
      <c r="G5" s="131"/>
      <c r="H5" s="132"/>
      <c r="I5" s="10"/>
    </row>
    <row r="6" spans="1:9" ht="36" customHeight="1" x14ac:dyDescent="0.2">
      <c r="A6" s="2"/>
      <c r="B6" s="136" t="s">
        <v>2</v>
      </c>
      <c r="C6" s="137"/>
      <c r="D6" s="137"/>
      <c r="E6" s="138"/>
      <c r="F6" s="139"/>
      <c r="G6" s="139"/>
      <c r="H6" s="140"/>
      <c r="I6" s="9"/>
    </row>
    <row r="7" spans="1:9" ht="36" customHeight="1" x14ac:dyDescent="0.2">
      <c r="A7" s="2"/>
      <c r="B7" s="136" t="s">
        <v>4</v>
      </c>
      <c r="C7" s="137"/>
      <c r="D7" s="137"/>
      <c r="E7" s="138"/>
      <c r="F7" s="176" t="str">
        <f>IF(ISBLANK('Partner 1'!F7),'texty a vzorce'!E6,'Partner 1'!F7)</f>
        <v>Vyplňte na rozpočtu Partnera 1 / Uzupełnij budżet partnera 1</v>
      </c>
      <c r="G7" s="176"/>
      <c r="H7" s="177"/>
      <c r="I7" s="9"/>
    </row>
    <row r="8" spans="1:9" ht="40" customHeight="1" outlineLevel="1" thickBot="1" x14ac:dyDescent="0.25">
      <c r="A8" s="2"/>
      <c r="B8" s="141" t="s">
        <v>50</v>
      </c>
      <c r="C8" s="142"/>
      <c r="D8" s="142"/>
      <c r="E8" s="143"/>
      <c r="F8" s="144">
        <v>1</v>
      </c>
      <c r="G8" s="144"/>
      <c r="H8" s="145"/>
      <c r="I8" s="8"/>
    </row>
    <row r="9" spans="1:9" ht="39" customHeight="1" x14ac:dyDescent="0.2">
      <c r="A9" s="2"/>
      <c r="B9" s="149" t="s">
        <v>5</v>
      </c>
      <c r="C9" s="149"/>
      <c r="D9" s="149"/>
      <c r="E9" s="149"/>
      <c r="F9" s="149"/>
      <c r="G9" s="149"/>
      <c r="H9" s="149"/>
      <c r="I9" s="3"/>
    </row>
    <row r="10" spans="1:9" ht="34" customHeight="1" x14ac:dyDescent="0.2">
      <c r="A10" s="2"/>
      <c r="B10" s="149" t="s">
        <v>6</v>
      </c>
      <c r="C10" s="149"/>
      <c r="D10" s="149"/>
      <c r="E10" s="149"/>
      <c r="F10" s="149"/>
      <c r="G10" s="149"/>
      <c r="H10" s="149"/>
      <c r="I10" s="3"/>
    </row>
    <row r="11" spans="1:9" ht="37" customHeight="1" x14ac:dyDescent="0.2">
      <c r="A11" s="2"/>
      <c r="B11" s="174" t="s">
        <v>65</v>
      </c>
      <c r="C11" s="174"/>
      <c r="D11" s="174"/>
      <c r="E11" s="175"/>
      <c r="F11" s="175"/>
      <c r="G11" s="175"/>
      <c r="H11" s="175"/>
      <c r="I11" s="4"/>
    </row>
    <row r="12" spans="1:9" ht="53" customHeight="1" thickBot="1" x14ac:dyDescent="0.25">
      <c r="A12" s="2"/>
      <c r="B12" s="152" t="s">
        <v>62</v>
      </c>
      <c r="C12" s="152"/>
      <c r="D12" s="152"/>
      <c r="E12" s="152"/>
      <c r="F12" s="152"/>
      <c r="G12" s="152"/>
      <c r="H12" s="152"/>
      <c r="I12" s="4"/>
    </row>
    <row r="13" spans="1:9" ht="40" customHeight="1" thickBot="1" x14ac:dyDescent="0.25">
      <c r="A13" s="2"/>
      <c r="B13" s="153" t="s">
        <v>8</v>
      </c>
      <c r="C13" s="154"/>
      <c r="D13" s="154"/>
      <c r="E13" s="154"/>
      <c r="F13" s="154"/>
      <c r="G13" s="154"/>
      <c r="H13" s="155"/>
      <c r="I13" s="5"/>
    </row>
    <row r="14" spans="1:9" ht="40" customHeight="1" thickBot="1" x14ac:dyDescent="0.25">
      <c r="A14" s="2"/>
      <c r="B14" s="153" t="s">
        <v>9</v>
      </c>
      <c r="C14" s="154"/>
      <c r="D14" s="154"/>
      <c r="E14" s="154"/>
      <c r="F14" s="154"/>
      <c r="G14" s="154"/>
      <c r="H14" s="155"/>
      <c r="I14" s="6"/>
    </row>
    <row r="15" spans="1:9" ht="57" customHeight="1" thickBot="1" x14ac:dyDescent="0.25">
      <c r="A15" s="2"/>
      <c r="B15" s="191" t="s">
        <v>70</v>
      </c>
      <c r="C15" s="209" t="s">
        <v>68</v>
      </c>
      <c r="D15" s="205" t="s">
        <v>42</v>
      </c>
      <c r="E15" s="188" t="s">
        <v>11</v>
      </c>
      <c r="F15" s="189" t="s">
        <v>69</v>
      </c>
      <c r="G15" s="190" t="s">
        <v>71</v>
      </c>
      <c r="H15" s="190" t="s">
        <v>13</v>
      </c>
      <c r="I15" s="7"/>
    </row>
    <row r="16" spans="1:9" ht="21" x14ac:dyDescent="0.2">
      <c r="A16" s="2"/>
      <c r="B16" s="206">
        <v>1</v>
      </c>
      <c r="C16" s="201"/>
      <c r="D16" s="202"/>
      <c r="E16" s="53"/>
      <c r="F16" s="54"/>
      <c r="G16" s="55"/>
      <c r="H16" s="56">
        <f>ROUND(G16/$F$8,2)</f>
        <v>0</v>
      </c>
      <c r="I16" s="15"/>
    </row>
    <row r="17" spans="1:9" ht="21" x14ac:dyDescent="0.2">
      <c r="A17" s="2"/>
      <c r="B17" s="207">
        <v>2</v>
      </c>
      <c r="C17" s="181"/>
      <c r="D17" s="203"/>
      <c r="E17" s="58"/>
      <c r="F17" s="59"/>
      <c r="G17" s="60"/>
      <c r="H17" s="61">
        <f>ROUND(G17/$F$8,2)</f>
        <v>0</v>
      </c>
      <c r="I17" s="15"/>
    </row>
    <row r="18" spans="1:9" ht="21" x14ac:dyDescent="0.2">
      <c r="A18" s="2"/>
      <c r="B18" s="207">
        <v>3</v>
      </c>
      <c r="C18" s="181"/>
      <c r="D18" s="203"/>
      <c r="E18" s="58"/>
      <c r="F18" s="59"/>
      <c r="G18" s="60"/>
      <c r="H18" s="61">
        <f>ROUND(G18/$F$8,2)</f>
        <v>0</v>
      </c>
      <c r="I18" s="15"/>
    </row>
    <row r="19" spans="1:9" ht="21" x14ac:dyDescent="0.2">
      <c r="A19" s="2"/>
      <c r="B19" s="207">
        <v>4</v>
      </c>
      <c r="C19" s="181"/>
      <c r="D19" s="203"/>
      <c r="E19" s="58"/>
      <c r="F19" s="59"/>
      <c r="G19" s="60"/>
      <c r="H19" s="56">
        <f t="shared" ref="H19:H53" si="0">ROUND(G19/$F$8,2)</f>
        <v>0</v>
      </c>
      <c r="I19" s="15"/>
    </row>
    <row r="20" spans="1:9" ht="21" x14ac:dyDescent="0.2">
      <c r="A20" s="2"/>
      <c r="B20" s="207">
        <v>5</v>
      </c>
      <c r="C20" s="181"/>
      <c r="D20" s="203"/>
      <c r="E20" s="58"/>
      <c r="F20" s="59"/>
      <c r="G20" s="60"/>
      <c r="H20" s="61">
        <f t="shared" si="0"/>
        <v>0</v>
      </c>
      <c r="I20" s="15"/>
    </row>
    <row r="21" spans="1:9" ht="21" x14ac:dyDescent="0.2">
      <c r="A21" s="2"/>
      <c r="B21" s="207">
        <v>6</v>
      </c>
      <c r="C21" s="181"/>
      <c r="D21" s="203"/>
      <c r="E21" s="58"/>
      <c r="F21" s="59"/>
      <c r="G21" s="60"/>
      <c r="H21" s="61">
        <f t="shared" si="0"/>
        <v>0</v>
      </c>
      <c r="I21" s="15"/>
    </row>
    <row r="22" spans="1:9" ht="21" x14ac:dyDescent="0.2">
      <c r="A22" s="2"/>
      <c r="B22" s="207">
        <v>7</v>
      </c>
      <c r="C22" s="181"/>
      <c r="D22" s="203"/>
      <c r="E22" s="58"/>
      <c r="F22" s="59"/>
      <c r="G22" s="60"/>
      <c r="H22" s="56">
        <f t="shared" si="0"/>
        <v>0</v>
      </c>
      <c r="I22" s="15"/>
    </row>
    <row r="23" spans="1:9" ht="21" x14ac:dyDescent="0.2">
      <c r="A23" s="2"/>
      <c r="B23" s="207">
        <v>8</v>
      </c>
      <c r="C23" s="181"/>
      <c r="D23" s="203"/>
      <c r="E23" s="58"/>
      <c r="F23" s="59"/>
      <c r="G23" s="60"/>
      <c r="H23" s="61">
        <f t="shared" si="0"/>
        <v>0</v>
      </c>
      <c r="I23" s="15"/>
    </row>
    <row r="24" spans="1:9" ht="21" x14ac:dyDescent="0.2">
      <c r="A24" s="2"/>
      <c r="B24" s="207">
        <v>9</v>
      </c>
      <c r="C24" s="181"/>
      <c r="D24" s="203"/>
      <c r="E24" s="58"/>
      <c r="F24" s="59"/>
      <c r="G24" s="60"/>
      <c r="H24" s="61">
        <f t="shared" si="0"/>
        <v>0</v>
      </c>
      <c r="I24" s="15"/>
    </row>
    <row r="25" spans="1:9" ht="21" x14ac:dyDescent="0.2">
      <c r="A25" s="2"/>
      <c r="B25" s="207">
        <v>10</v>
      </c>
      <c r="C25" s="181"/>
      <c r="D25" s="203"/>
      <c r="E25" s="58"/>
      <c r="F25" s="59"/>
      <c r="G25" s="60"/>
      <c r="H25" s="56">
        <f t="shared" si="0"/>
        <v>0</v>
      </c>
      <c r="I25" s="15"/>
    </row>
    <row r="26" spans="1:9" ht="21" x14ac:dyDescent="0.2">
      <c r="A26" s="2"/>
      <c r="B26" s="207">
        <v>11</v>
      </c>
      <c r="C26" s="181"/>
      <c r="D26" s="203"/>
      <c r="E26" s="58"/>
      <c r="F26" s="59"/>
      <c r="G26" s="60"/>
      <c r="H26" s="61">
        <f t="shared" si="0"/>
        <v>0</v>
      </c>
      <c r="I26" s="15"/>
    </row>
    <row r="27" spans="1:9" ht="21" x14ac:dyDescent="0.2">
      <c r="A27" s="2"/>
      <c r="B27" s="207">
        <v>12</v>
      </c>
      <c r="C27" s="181"/>
      <c r="D27" s="203"/>
      <c r="E27" s="58"/>
      <c r="F27" s="59"/>
      <c r="G27" s="60"/>
      <c r="H27" s="61">
        <f t="shared" si="0"/>
        <v>0</v>
      </c>
      <c r="I27" s="15"/>
    </row>
    <row r="28" spans="1:9" ht="21" x14ac:dyDescent="0.2">
      <c r="A28" s="2"/>
      <c r="B28" s="207">
        <v>13</v>
      </c>
      <c r="C28" s="181"/>
      <c r="D28" s="203"/>
      <c r="E28" s="58"/>
      <c r="F28" s="59"/>
      <c r="G28" s="60"/>
      <c r="H28" s="56">
        <f t="shared" si="0"/>
        <v>0</v>
      </c>
      <c r="I28" s="15"/>
    </row>
    <row r="29" spans="1:9" ht="21" x14ac:dyDescent="0.2">
      <c r="A29" s="2"/>
      <c r="B29" s="207">
        <v>14</v>
      </c>
      <c r="C29" s="181"/>
      <c r="D29" s="203"/>
      <c r="E29" s="58"/>
      <c r="F29" s="59"/>
      <c r="G29" s="60"/>
      <c r="H29" s="61">
        <f t="shared" si="0"/>
        <v>0</v>
      </c>
      <c r="I29" s="15"/>
    </row>
    <row r="30" spans="1:9" ht="21" x14ac:dyDescent="0.2">
      <c r="A30" s="2"/>
      <c r="B30" s="207">
        <v>15</v>
      </c>
      <c r="C30" s="181"/>
      <c r="D30" s="203"/>
      <c r="E30" s="58"/>
      <c r="F30" s="59"/>
      <c r="G30" s="60"/>
      <c r="H30" s="61">
        <f t="shared" si="0"/>
        <v>0</v>
      </c>
      <c r="I30" s="15"/>
    </row>
    <row r="31" spans="1:9" ht="21" x14ac:dyDescent="0.2">
      <c r="A31" s="2"/>
      <c r="B31" s="207">
        <v>16</v>
      </c>
      <c r="C31" s="181"/>
      <c r="D31" s="203"/>
      <c r="E31" s="58"/>
      <c r="F31" s="59"/>
      <c r="G31" s="60"/>
      <c r="H31" s="56">
        <f t="shared" si="0"/>
        <v>0</v>
      </c>
      <c r="I31" s="15"/>
    </row>
    <row r="32" spans="1:9" ht="21" x14ac:dyDescent="0.2">
      <c r="A32" s="2"/>
      <c r="B32" s="207">
        <v>17</v>
      </c>
      <c r="C32" s="181"/>
      <c r="D32" s="203"/>
      <c r="E32" s="58"/>
      <c r="F32" s="59"/>
      <c r="G32" s="60"/>
      <c r="H32" s="61">
        <f t="shared" si="0"/>
        <v>0</v>
      </c>
      <c r="I32" s="15"/>
    </row>
    <row r="33" spans="1:9" ht="21" x14ac:dyDescent="0.2">
      <c r="A33" s="2"/>
      <c r="B33" s="207">
        <v>18</v>
      </c>
      <c r="C33" s="181"/>
      <c r="D33" s="203"/>
      <c r="E33" s="58"/>
      <c r="F33" s="59"/>
      <c r="G33" s="60"/>
      <c r="H33" s="61">
        <f t="shared" si="0"/>
        <v>0</v>
      </c>
      <c r="I33" s="15"/>
    </row>
    <row r="34" spans="1:9" ht="21" x14ac:dyDescent="0.2">
      <c r="A34" s="2"/>
      <c r="B34" s="207">
        <v>19</v>
      </c>
      <c r="C34" s="181"/>
      <c r="D34" s="203"/>
      <c r="E34" s="58"/>
      <c r="F34" s="59"/>
      <c r="G34" s="60"/>
      <c r="H34" s="56">
        <f t="shared" si="0"/>
        <v>0</v>
      </c>
      <c r="I34" s="15"/>
    </row>
    <row r="35" spans="1:9" ht="21" x14ac:dyDescent="0.2">
      <c r="A35" s="2"/>
      <c r="B35" s="207">
        <v>20</v>
      </c>
      <c r="C35" s="181"/>
      <c r="D35" s="203"/>
      <c r="E35" s="58"/>
      <c r="F35" s="59"/>
      <c r="G35" s="60"/>
      <c r="H35" s="61">
        <f t="shared" si="0"/>
        <v>0</v>
      </c>
      <c r="I35" s="15"/>
    </row>
    <row r="36" spans="1:9" ht="21" x14ac:dyDescent="0.2">
      <c r="A36" s="2"/>
      <c r="B36" s="207">
        <v>21</v>
      </c>
      <c r="C36" s="181"/>
      <c r="D36" s="203"/>
      <c r="E36" s="58"/>
      <c r="F36" s="59"/>
      <c r="G36" s="60"/>
      <c r="H36" s="61">
        <f t="shared" si="0"/>
        <v>0</v>
      </c>
      <c r="I36" s="15"/>
    </row>
    <row r="37" spans="1:9" ht="21" x14ac:dyDescent="0.2">
      <c r="A37" s="2"/>
      <c r="B37" s="207">
        <v>22</v>
      </c>
      <c r="C37" s="181"/>
      <c r="D37" s="203"/>
      <c r="E37" s="58"/>
      <c r="F37" s="59"/>
      <c r="G37" s="60"/>
      <c r="H37" s="56">
        <f t="shared" si="0"/>
        <v>0</v>
      </c>
      <c r="I37" s="15"/>
    </row>
    <row r="38" spans="1:9" ht="21" x14ac:dyDescent="0.2">
      <c r="A38" s="2"/>
      <c r="B38" s="207">
        <v>23</v>
      </c>
      <c r="C38" s="181"/>
      <c r="D38" s="203"/>
      <c r="E38" s="58"/>
      <c r="F38" s="59"/>
      <c r="G38" s="60"/>
      <c r="H38" s="61">
        <f t="shared" si="0"/>
        <v>0</v>
      </c>
      <c r="I38" s="15"/>
    </row>
    <row r="39" spans="1:9" ht="21" x14ac:dyDescent="0.2">
      <c r="A39" s="2"/>
      <c r="B39" s="207">
        <v>24</v>
      </c>
      <c r="C39" s="181"/>
      <c r="D39" s="203"/>
      <c r="E39" s="58"/>
      <c r="F39" s="59"/>
      <c r="G39" s="60"/>
      <c r="H39" s="61">
        <f t="shared" si="0"/>
        <v>0</v>
      </c>
      <c r="I39" s="15"/>
    </row>
    <row r="40" spans="1:9" ht="21" x14ac:dyDescent="0.2">
      <c r="A40" s="2"/>
      <c r="B40" s="207">
        <v>25</v>
      </c>
      <c r="C40" s="181"/>
      <c r="D40" s="203"/>
      <c r="E40" s="58"/>
      <c r="F40" s="59"/>
      <c r="G40" s="60"/>
      <c r="H40" s="56">
        <f t="shared" si="0"/>
        <v>0</v>
      </c>
      <c r="I40" s="15"/>
    </row>
    <row r="41" spans="1:9" ht="21" x14ac:dyDescent="0.2">
      <c r="A41" s="2"/>
      <c r="B41" s="207">
        <v>26</v>
      </c>
      <c r="C41" s="181"/>
      <c r="D41" s="203"/>
      <c r="E41" s="58"/>
      <c r="F41" s="59"/>
      <c r="G41" s="60"/>
      <c r="H41" s="61">
        <f t="shared" si="0"/>
        <v>0</v>
      </c>
      <c r="I41" s="15"/>
    </row>
    <row r="42" spans="1:9" ht="21" x14ac:dyDescent="0.2">
      <c r="A42" s="2"/>
      <c r="B42" s="207">
        <v>27</v>
      </c>
      <c r="C42" s="181"/>
      <c r="D42" s="203"/>
      <c r="E42" s="58"/>
      <c r="F42" s="59"/>
      <c r="G42" s="60"/>
      <c r="H42" s="61">
        <f t="shared" si="0"/>
        <v>0</v>
      </c>
      <c r="I42" s="15"/>
    </row>
    <row r="43" spans="1:9" ht="21" x14ac:dyDescent="0.2">
      <c r="A43" s="2"/>
      <c r="B43" s="207">
        <v>28</v>
      </c>
      <c r="C43" s="181"/>
      <c r="D43" s="203"/>
      <c r="E43" s="58"/>
      <c r="F43" s="59"/>
      <c r="G43" s="60"/>
      <c r="H43" s="56">
        <f t="shared" si="0"/>
        <v>0</v>
      </c>
      <c r="I43" s="15"/>
    </row>
    <row r="44" spans="1:9" ht="21" x14ac:dyDescent="0.2">
      <c r="A44" s="2"/>
      <c r="B44" s="207">
        <v>29</v>
      </c>
      <c r="C44" s="181"/>
      <c r="D44" s="203"/>
      <c r="E44" s="58"/>
      <c r="F44" s="59"/>
      <c r="G44" s="60"/>
      <c r="H44" s="61">
        <f t="shared" si="0"/>
        <v>0</v>
      </c>
      <c r="I44" s="15"/>
    </row>
    <row r="45" spans="1:9" ht="21" x14ac:dyDescent="0.2">
      <c r="A45" s="2"/>
      <c r="B45" s="207">
        <v>30</v>
      </c>
      <c r="C45" s="181"/>
      <c r="D45" s="203"/>
      <c r="E45" s="58"/>
      <c r="F45" s="59"/>
      <c r="G45" s="60"/>
      <c r="H45" s="61">
        <f t="shared" si="0"/>
        <v>0</v>
      </c>
      <c r="I45" s="15"/>
    </row>
    <row r="46" spans="1:9" ht="21" x14ac:dyDescent="0.2">
      <c r="A46" s="2"/>
      <c r="B46" s="207">
        <v>31</v>
      </c>
      <c r="C46" s="181"/>
      <c r="D46" s="203"/>
      <c r="E46" s="58"/>
      <c r="F46" s="59"/>
      <c r="G46" s="60"/>
      <c r="H46" s="56">
        <f t="shared" si="0"/>
        <v>0</v>
      </c>
      <c r="I46" s="15"/>
    </row>
    <row r="47" spans="1:9" ht="21" x14ac:dyDescent="0.2">
      <c r="A47" s="2"/>
      <c r="B47" s="207">
        <v>32</v>
      </c>
      <c r="C47" s="181"/>
      <c r="D47" s="203"/>
      <c r="E47" s="58"/>
      <c r="F47" s="59"/>
      <c r="G47" s="60"/>
      <c r="H47" s="61">
        <f t="shared" si="0"/>
        <v>0</v>
      </c>
      <c r="I47" s="15"/>
    </row>
    <row r="48" spans="1:9" ht="21" x14ac:dyDescent="0.2">
      <c r="A48" s="2"/>
      <c r="B48" s="207">
        <v>33</v>
      </c>
      <c r="C48" s="181"/>
      <c r="D48" s="203"/>
      <c r="E48" s="58"/>
      <c r="F48" s="59"/>
      <c r="G48" s="60"/>
      <c r="H48" s="61">
        <f t="shared" si="0"/>
        <v>0</v>
      </c>
      <c r="I48" s="15"/>
    </row>
    <row r="49" spans="1:9" ht="21" x14ac:dyDescent="0.2">
      <c r="A49" s="2"/>
      <c r="B49" s="207">
        <v>34</v>
      </c>
      <c r="C49" s="181"/>
      <c r="D49" s="203"/>
      <c r="E49" s="58"/>
      <c r="F49" s="59"/>
      <c r="G49" s="60"/>
      <c r="H49" s="56">
        <f t="shared" si="0"/>
        <v>0</v>
      </c>
      <c r="I49" s="15"/>
    </row>
    <row r="50" spans="1:9" ht="21" x14ac:dyDescent="0.2">
      <c r="A50" s="2"/>
      <c r="B50" s="207">
        <v>35</v>
      </c>
      <c r="C50" s="181"/>
      <c r="D50" s="203"/>
      <c r="E50" s="58"/>
      <c r="F50" s="59"/>
      <c r="G50" s="60"/>
      <c r="H50" s="61">
        <f t="shared" si="0"/>
        <v>0</v>
      </c>
      <c r="I50" s="15"/>
    </row>
    <row r="51" spans="1:9" ht="21" x14ac:dyDescent="0.2">
      <c r="A51" s="2"/>
      <c r="B51" s="207">
        <v>36</v>
      </c>
      <c r="C51" s="181"/>
      <c r="D51" s="203"/>
      <c r="E51" s="58"/>
      <c r="F51" s="59"/>
      <c r="G51" s="60"/>
      <c r="H51" s="61">
        <f t="shared" si="0"/>
        <v>0</v>
      </c>
      <c r="I51" s="15"/>
    </row>
    <row r="52" spans="1:9" ht="21" x14ac:dyDescent="0.2">
      <c r="A52" s="2"/>
      <c r="B52" s="207">
        <v>37</v>
      </c>
      <c r="C52" s="181"/>
      <c r="D52" s="203"/>
      <c r="E52" s="58"/>
      <c r="F52" s="59"/>
      <c r="G52" s="60"/>
      <c r="H52" s="56">
        <f t="shared" si="0"/>
        <v>0</v>
      </c>
      <c r="I52" s="15"/>
    </row>
    <row r="53" spans="1:9" ht="22" thickBot="1" x14ac:dyDescent="0.25">
      <c r="A53" s="2"/>
      <c r="B53" s="208">
        <v>38</v>
      </c>
      <c r="C53" s="182"/>
      <c r="D53" s="204"/>
      <c r="E53" s="63"/>
      <c r="F53" s="64"/>
      <c r="G53" s="65"/>
      <c r="H53" s="61">
        <f t="shared" si="0"/>
        <v>0</v>
      </c>
      <c r="I53" s="15"/>
    </row>
    <row r="54" spans="1:9" ht="34" customHeight="1" thickBot="1" x14ac:dyDescent="0.25">
      <c r="A54" s="2"/>
      <c r="B54" s="146" t="s">
        <v>51</v>
      </c>
      <c r="C54" s="180"/>
      <c r="D54" s="147"/>
      <c r="E54" s="147"/>
      <c r="F54" s="148"/>
      <c r="G54" s="66" t="s">
        <v>45</v>
      </c>
      <c r="H54" s="67"/>
      <c r="I54" s="15"/>
    </row>
    <row r="55" spans="1:9" ht="40" customHeight="1" x14ac:dyDescent="0.2">
      <c r="A55" s="2"/>
      <c r="B55" s="133" t="s">
        <v>15</v>
      </c>
      <c r="C55" s="134"/>
      <c r="D55" s="134"/>
      <c r="E55" s="134"/>
      <c r="F55" s="135"/>
      <c r="G55" s="68">
        <f>SUM(G16:G54)</f>
        <v>0</v>
      </c>
      <c r="H55" s="69">
        <f>SUM(H16:H54)</f>
        <v>0</v>
      </c>
      <c r="I55" s="14"/>
    </row>
    <row r="56" spans="1:9" ht="40" customHeight="1" x14ac:dyDescent="0.2">
      <c r="A56" s="2"/>
      <c r="B56" s="156" t="s">
        <v>16</v>
      </c>
      <c r="C56" s="157"/>
      <c r="D56" s="157"/>
      <c r="E56" s="157"/>
      <c r="F56" s="158"/>
      <c r="G56" s="70">
        <f>IF(G54="ano / tak",G55*0.2,0)</f>
        <v>0</v>
      </c>
      <c r="H56" s="69">
        <f>ROUNDDOWN(G56/F8,2)</f>
        <v>0</v>
      </c>
      <c r="I56" s="14"/>
    </row>
    <row r="57" spans="1:9" ht="40" customHeight="1" x14ac:dyDescent="0.2">
      <c r="A57" s="2"/>
      <c r="B57" s="156" t="s">
        <v>17</v>
      </c>
      <c r="C57" s="157"/>
      <c r="D57" s="157"/>
      <c r="E57" s="157"/>
      <c r="F57" s="158"/>
      <c r="G57" s="70">
        <f>G56*0.15</f>
        <v>0</v>
      </c>
      <c r="H57" s="69">
        <f>ROUNDDOWN(G57/F8,2)</f>
        <v>0</v>
      </c>
      <c r="I57" s="14"/>
    </row>
    <row r="58" spans="1:9" ht="40" customHeight="1" thickBot="1" x14ac:dyDescent="0.25">
      <c r="A58" s="2"/>
      <c r="B58" s="159" t="s">
        <v>18</v>
      </c>
      <c r="C58" s="160"/>
      <c r="D58" s="160"/>
      <c r="E58" s="160"/>
      <c r="F58" s="161"/>
      <c r="G58" s="71">
        <f>G56*0.15</f>
        <v>0</v>
      </c>
      <c r="H58" s="72">
        <f>ROUNDDOWN(G58/F8,2)</f>
        <v>0</v>
      </c>
      <c r="I58" s="14"/>
    </row>
    <row r="59" spans="1:9" ht="40" customHeight="1" thickBot="1" x14ac:dyDescent="0.25">
      <c r="A59" s="2"/>
      <c r="B59" s="153" t="s">
        <v>19</v>
      </c>
      <c r="C59" s="154"/>
      <c r="D59" s="154"/>
      <c r="E59" s="154"/>
      <c r="F59" s="155"/>
      <c r="G59" s="73">
        <f>SUM(G55:G58)</f>
        <v>0</v>
      </c>
      <c r="H59" s="74">
        <f>SUM(H55:H58)</f>
        <v>0</v>
      </c>
      <c r="I59" s="14"/>
    </row>
    <row r="60" spans="1:9" ht="11.25" customHeight="1" thickBot="1" x14ac:dyDescent="0.25">
      <c r="A60" s="2"/>
      <c r="B60" s="215"/>
      <c r="C60" s="215"/>
      <c r="D60" s="215"/>
      <c r="E60" s="215"/>
      <c r="F60" s="215"/>
      <c r="G60" s="215"/>
      <c r="H60" s="215"/>
      <c r="I60" s="2"/>
    </row>
    <row r="61" spans="1:9" ht="40" customHeight="1" thickBot="1" x14ac:dyDescent="0.25">
      <c r="A61" s="2"/>
      <c r="B61" s="153" t="s">
        <v>20</v>
      </c>
      <c r="C61" s="154"/>
      <c r="D61" s="154"/>
      <c r="E61" s="154"/>
      <c r="F61" s="154"/>
      <c r="G61" s="154"/>
      <c r="H61" s="155"/>
      <c r="I61" s="5"/>
    </row>
    <row r="62" spans="1:9" ht="40" customHeight="1" thickBot="1" x14ac:dyDescent="0.25">
      <c r="A62" s="2"/>
      <c r="B62" s="162" t="s">
        <v>11</v>
      </c>
      <c r="C62" s="163"/>
      <c r="D62" s="163"/>
      <c r="E62" s="164"/>
      <c r="F62" s="75" t="s">
        <v>21</v>
      </c>
      <c r="G62" s="52" t="s">
        <v>12</v>
      </c>
      <c r="H62" s="52" t="s">
        <v>13</v>
      </c>
      <c r="I62" s="7"/>
    </row>
    <row r="63" spans="1:9" ht="21" x14ac:dyDescent="0.2">
      <c r="A63" s="2"/>
      <c r="B63" s="165"/>
      <c r="C63" s="166"/>
      <c r="D63" s="166"/>
      <c r="E63" s="167"/>
      <c r="F63" s="54"/>
      <c r="G63" s="76"/>
      <c r="H63" s="77">
        <f>ROUND(G63/$F$8,2)</f>
        <v>0</v>
      </c>
      <c r="I63" s="15"/>
    </row>
    <row r="64" spans="1:9" ht="21" x14ac:dyDescent="0.2">
      <c r="A64" s="2"/>
      <c r="B64" s="168"/>
      <c r="C64" s="169"/>
      <c r="D64" s="169"/>
      <c r="E64" s="170"/>
      <c r="F64" s="59"/>
      <c r="G64" s="78"/>
      <c r="H64" s="79">
        <f>ROUND(G64/$F$8,2)</f>
        <v>0</v>
      </c>
      <c r="I64" s="15"/>
    </row>
    <row r="65" spans="1:9" ht="21" x14ac:dyDescent="0.2">
      <c r="A65" s="2"/>
      <c r="B65" s="168"/>
      <c r="C65" s="169"/>
      <c r="D65" s="169"/>
      <c r="E65" s="170"/>
      <c r="F65" s="59"/>
      <c r="G65" s="78"/>
      <c r="H65" s="79">
        <f>ROUND(G65/$F$8,2)</f>
        <v>0</v>
      </c>
      <c r="I65" s="15"/>
    </row>
    <row r="66" spans="1:9" ht="22" thickBot="1" x14ac:dyDescent="0.25">
      <c r="A66" s="2"/>
      <c r="B66" s="171"/>
      <c r="C66" s="172"/>
      <c r="D66" s="172"/>
      <c r="E66" s="173"/>
      <c r="F66" s="64"/>
      <c r="G66" s="80"/>
      <c r="H66" s="81">
        <f>ROUND(G66/$F$8,2)</f>
        <v>0</v>
      </c>
      <c r="I66" s="15"/>
    </row>
    <row r="67" spans="1:9" ht="40" customHeight="1" thickBot="1" x14ac:dyDescent="0.25">
      <c r="A67" s="2"/>
      <c r="B67" s="153" t="s">
        <v>22</v>
      </c>
      <c r="C67" s="154"/>
      <c r="D67" s="154"/>
      <c r="E67" s="154"/>
      <c r="F67" s="155"/>
      <c r="G67" s="82">
        <f>SUM(G63:G66)</f>
        <v>0</v>
      </c>
      <c r="H67" s="83">
        <f>SUM(H63:H66)</f>
        <v>0</v>
      </c>
      <c r="I67" s="14"/>
    </row>
    <row r="68" spans="1:9" ht="12.75" customHeight="1" thickBot="1" x14ac:dyDescent="0.25">
      <c r="A68" s="2"/>
      <c r="B68" s="51"/>
      <c r="C68" s="51"/>
      <c r="D68" s="51"/>
      <c r="E68" s="84"/>
      <c r="F68" s="51"/>
      <c r="G68" s="85"/>
      <c r="H68" s="85"/>
      <c r="I68" s="15"/>
    </row>
    <row r="69" spans="1:9" ht="40" customHeight="1" thickBot="1" x14ac:dyDescent="0.25">
      <c r="A69" s="2"/>
      <c r="B69" s="153" t="s">
        <v>23</v>
      </c>
      <c r="C69" s="154"/>
      <c r="D69" s="154"/>
      <c r="E69" s="154"/>
      <c r="F69" s="155"/>
      <c r="G69" s="86">
        <f>G67+G59</f>
        <v>0</v>
      </c>
      <c r="H69" s="87">
        <f>H67+H59</f>
        <v>0</v>
      </c>
      <c r="I69" s="16"/>
    </row>
    <row r="70" spans="1:9" ht="10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40" customHeight="1" x14ac:dyDescent="0.2"/>
  </sheetData>
  <sheetProtection algorithmName="SHA-512" hashValue="/iygs2z/y7xbvdhges4i5dul54nOuxnm8c8Ts23zCNeVSXxqqjoB4wVILvv6PIZMclXut2BOPdwcV5cxjyx0rA==" saltValue="I9crMzgEPYt296bMvMVfNw==" spinCount="100000" sheet="1" objects="1" scenarios="1"/>
  <mergeCells count="31">
    <mergeCell ref="E1:H1"/>
    <mergeCell ref="B2:H2"/>
    <mergeCell ref="B3:H3"/>
    <mergeCell ref="B4:H4"/>
    <mergeCell ref="B5:H5"/>
    <mergeCell ref="B6:E6"/>
    <mergeCell ref="F6:H6"/>
    <mergeCell ref="B7:E7"/>
    <mergeCell ref="F7:H7"/>
    <mergeCell ref="B8:E8"/>
    <mergeCell ref="F8:H8"/>
    <mergeCell ref="B61:H61"/>
    <mergeCell ref="B9:H9"/>
    <mergeCell ref="B10:H10"/>
    <mergeCell ref="B11:H11"/>
    <mergeCell ref="B12:H12"/>
    <mergeCell ref="B13:H13"/>
    <mergeCell ref="B54:F54"/>
    <mergeCell ref="B55:F55"/>
    <mergeCell ref="B56:F56"/>
    <mergeCell ref="B57:F57"/>
    <mergeCell ref="B58:F58"/>
    <mergeCell ref="B59:F59"/>
    <mergeCell ref="B14:H14"/>
    <mergeCell ref="B69:F69"/>
    <mergeCell ref="B62:E62"/>
    <mergeCell ref="B63:E63"/>
    <mergeCell ref="B64:E64"/>
    <mergeCell ref="B65:E65"/>
    <mergeCell ref="B66:E66"/>
    <mergeCell ref="B67:F67"/>
  </mergeCells>
  <conditionalFormatting sqref="G54">
    <cfRule type="containsText" dxfId="3" priority="1" stopIfTrue="1" operator="containsText" text="Vyberte">
      <formula>NOT(ISERROR(SEARCH("Vyberte",G54)))</formula>
    </cfRule>
  </conditionalFormatting>
  <dataValidations count="1">
    <dataValidation type="list" allowBlank="1" showInputMessage="1" showErrorMessage="1" sqref="I5" xr:uid="{D2F5D8AB-3D7A-5D48-9FD5-11FDF6963882}">
      <formula1>$L$7:$L$8</formula1>
    </dataValidation>
  </dataValidations>
  <hyperlinks>
    <hyperlink ref="B11" r:id="rId1" display="https://ec.europa.eu/info/funding-tenders/procedures-guidelines-tenders/information-contractors-and-beneficiaries/exchange-rate-inforeuro" xr:uid="{324CC925-0D66-2842-8BCD-70BF5AD12CF9}"/>
    <hyperlink ref="B11:H11" r:id="rId2" display="Odkaz zde / Link tutaj" xr:uid="{BC52425A-BF58-A943-BBA6-D3D8B2E3AC39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371C22-7E4A-B049-9651-C44C1EF20282}">
          <x14:formula1>
            <xm:f>'texty a vzorce'!$A$7:$A$9</xm:f>
          </x14:formula1>
          <xm:sqref>G54</xm:sqref>
        </x14:dataValidation>
        <x14:dataValidation type="list" allowBlank="1" showInputMessage="1" showErrorMessage="1" xr:uid="{1CD063D5-E1ED-B94A-92E3-A737B83376F4}">
          <x14:formula1>
            <xm:f>'texty a vzorce'!$D$5:$D$7</xm:f>
          </x14:formula1>
          <xm:sqref>D16:D53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2024-8B04-EF4B-94C2-65C0DC496FC9}">
  <sheetPr codeName="List4">
    <pageSetUpPr fitToPage="1"/>
  </sheetPr>
  <dimension ref="A1:Y71"/>
  <sheetViews>
    <sheetView zoomScale="90" zoomScaleNormal="100" workbookViewId="0">
      <selection activeCell="F6" sqref="F6:H6"/>
    </sheetView>
  </sheetViews>
  <sheetFormatPr baseColWidth="10" defaultColWidth="9.1640625" defaultRowHeight="15" outlineLevelRow="1" x14ac:dyDescent="0.2"/>
  <cols>
    <col min="1" max="1" width="1.6640625" style="1" customWidth="1"/>
    <col min="2" max="2" width="10.5" style="1" customWidth="1"/>
    <col min="3" max="3" width="15.1640625" style="1" customWidth="1"/>
    <col min="4" max="4" width="33.33203125" style="1" customWidth="1"/>
    <col min="5" max="5" width="100" style="1" customWidth="1"/>
    <col min="6" max="6" width="99.83203125" style="1" customWidth="1"/>
    <col min="7" max="8" width="22.5" style="1" customWidth="1"/>
    <col min="9" max="9" width="1.5" style="1" customWidth="1"/>
    <col min="10" max="10" width="8.6640625" style="1" customWidth="1"/>
    <col min="11" max="11" width="9.5" style="1" customWidth="1"/>
    <col min="12" max="12" width="9.1640625" style="1" customWidth="1"/>
    <col min="13" max="13" width="9.83203125" style="1" customWidth="1"/>
    <col min="14" max="24" width="9.1640625" style="1"/>
    <col min="26" max="16384" width="9.1640625" style="1"/>
  </cols>
  <sheetData>
    <row r="1" spans="1:9" ht="18" customHeight="1" thickBot="1" x14ac:dyDescent="0.25">
      <c r="A1" s="2"/>
      <c r="B1" s="2"/>
      <c r="C1" s="2"/>
      <c r="D1" s="2"/>
      <c r="E1" s="116"/>
      <c r="F1" s="117"/>
      <c r="G1" s="117"/>
      <c r="H1" s="117"/>
      <c r="I1" s="11"/>
    </row>
    <row r="2" spans="1:9" ht="30" customHeight="1" x14ac:dyDescent="0.2">
      <c r="A2" s="2"/>
      <c r="B2" s="118" t="s">
        <v>0</v>
      </c>
      <c r="C2" s="119"/>
      <c r="D2" s="119"/>
      <c r="E2" s="120"/>
      <c r="F2" s="120"/>
      <c r="G2" s="120"/>
      <c r="H2" s="121"/>
      <c r="I2" s="12"/>
    </row>
    <row r="3" spans="1:9" ht="30" customHeight="1" x14ac:dyDescent="0.2">
      <c r="A3" s="2"/>
      <c r="B3" s="122" t="s">
        <v>24</v>
      </c>
      <c r="C3" s="123"/>
      <c r="D3" s="123"/>
      <c r="E3" s="124"/>
      <c r="F3" s="124"/>
      <c r="G3" s="124"/>
      <c r="H3" s="125"/>
      <c r="I3" s="12"/>
    </row>
    <row r="4" spans="1:9" ht="50" customHeight="1" thickBot="1" x14ac:dyDescent="0.25">
      <c r="A4" s="2"/>
      <c r="B4" s="126" t="s">
        <v>1</v>
      </c>
      <c r="C4" s="127"/>
      <c r="D4" s="127"/>
      <c r="E4" s="128"/>
      <c r="F4" s="128"/>
      <c r="G4" s="128"/>
      <c r="H4" s="129"/>
      <c r="I4" s="13"/>
    </row>
    <row r="5" spans="1:9" ht="7" customHeight="1" x14ac:dyDescent="0.2">
      <c r="A5" s="2"/>
      <c r="B5" s="130"/>
      <c r="C5" s="131"/>
      <c r="D5" s="131"/>
      <c r="E5" s="131"/>
      <c r="F5" s="131"/>
      <c r="G5" s="131"/>
      <c r="H5" s="132"/>
      <c r="I5" s="10"/>
    </row>
    <row r="6" spans="1:9" ht="36" customHeight="1" x14ac:dyDescent="0.2">
      <c r="A6" s="2"/>
      <c r="B6" s="136" t="s">
        <v>2</v>
      </c>
      <c r="C6" s="137"/>
      <c r="D6" s="137"/>
      <c r="E6" s="138"/>
      <c r="F6" s="139"/>
      <c r="G6" s="139"/>
      <c r="H6" s="140"/>
      <c r="I6" s="9"/>
    </row>
    <row r="7" spans="1:9" ht="36" customHeight="1" x14ac:dyDescent="0.2">
      <c r="A7" s="2"/>
      <c r="B7" s="136" t="s">
        <v>4</v>
      </c>
      <c r="C7" s="137"/>
      <c r="D7" s="137"/>
      <c r="E7" s="138"/>
      <c r="F7" s="176" t="str">
        <f>IF(ISBLANK('Partner 1'!F7),'texty a vzorce'!E6,'Partner 1'!F7)</f>
        <v>Vyplňte na rozpočtu Partnera 1 / Uzupełnij budżet partnera 1</v>
      </c>
      <c r="G7" s="176"/>
      <c r="H7" s="177"/>
      <c r="I7" s="9"/>
    </row>
    <row r="8" spans="1:9" ht="36" customHeight="1" outlineLevel="1" thickBot="1" x14ac:dyDescent="0.25">
      <c r="A8" s="2"/>
      <c r="B8" s="141" t="s">
        <v>50</v>
      </c>
      <c r="C8" s="142"/>
      <c r="D8" s="142"/>
      <c r="E8" s="143"/>
      <c r="F8" s="144">
        <v>1</v>
      </c>
      <c r="G8" s="144"/>
      <c r="H8" s="145"/>
      <c r="I8" s="8"/>
    </row>
    <row r="9" spans="1:9" ht="39" customHeight="1" x14ac:dyDescent="0.2">
      <c r="A9" s="2"/>
      <c r="B9" s="149" t="s">
        <v>5</v>
      </c>
      <c r="C9" s="149"/>
      <c r="D9" s="149"/>
      <c r="E9" s="149"/>
      <c r="F9" s="149"/>
      <c r="G9" s="149"/>
      <c r="H9" s="149"/>
      <c r="I9" s="3"/>
    </row>
    <row r="10" spans="1:9" ht="32" customHeight="1" x14ac:dyDescent="0.2">
      <c r="A10" s="2"/>
      <c r="B10" s="149" t="s">
        <v>6</v>
      </c>
      <c r="C10" s="149"/>
      <c r="D10" s="149"/>
      <c r="E10" s="149"/>
      <c r="F10" s="149"/>
      <c r="G10" s="149"/>
      <c r="H10" s="149"/>
      <c r="I10" s="3"/>
    </row>
    <row r="11" spans="1:9" ht="46" customHeight="1" x14ac:dyDescent="0.2">
      <c r="A11" s="2"/>
      <c r="B11" s="150" t="s">
        <v>65</v>
      </c>
      <c r="C11" s="150"/>
      <c r="D11" s="150"/>
      <c r="E11" s="151"/>
      <c r="F11" s="151"/>
      <c r="G11" s="151"/>
      <c r="H11" s="151"/>
      <c r="I11" s="4"/>
    </row>
    <row r="12" spans="1:9" ht="47.5" customHeight="1" thickBot="1" x14ac:dyDescent="0.25">
      <c r="A12" s="2"/>
      <c r="B12" s="152" t="s">
        <v>63</v>
      </c>
      <c r="C12" s="152"/>
      <c r="D12" s="152"/>
      <c r="E12" s="152"/>
      <c r="F12" s="152"/>
      <c r="G12" s="152"/>
      <c r="H12" s="152"/>
      <c r="I12" s="4"/>
    </row>
    <row r="13" spans="1:9" ht="40" customHeight="1" thickBot="1" x14ac:dyDescent="0.25">
      <c r="A13" s="2"/>
      <c r="B13" s="153" t="s">
        <v>8</v>
      </c>
      <c r="C13" s="154"/>
      <c r="D13" s="154"/>
      <c r="E13" s="154"/>
      <c r="F13" s="154"/>
      <c r="G13" s="154"/>
      <c r="H13" s="155"/>
      <c r="I13" s="5"/>
    </row>
    <row r="14" spans="1:9" ht="40" customHeight="1" thickBot="1" x14ac:dyDescent="0.25">
      <c r="A14" s="2"/>
      <c r="B14" s="153" t="s">
        <v>9</v>
      </c>
      <c r="C14" s="154"/>
      <c r="D14" s="154"/>
      <c r="E14" s="154"/>
      <c r="F14" s="154"/>
      <c r="G14" s="154"/>
      <c r="H14" s="155"/>
      <c r="I14" s="6"/>
    </row>
    <row r="15" spans="1:9" ht="57" customHeight="1" thickBot="1" x14ac:dyDescent="0.25">
      <c r="A15" s="2"/>
      <c r="B15" s="191" t="s">
        <v>70</v>
      </c>
      <c r="C15" s="185" t="s">
        <v>68</v>
      </c>
      <c r="D15" s="212" t="s">
        <v>42</v>
      </c>
      <c r="E15" s="188" t="s">
        <v>11</v>
      </c>
      <c r="F15" s="189" t="s">
        <v>69</v>
      </c>
      <c r="G15" s="190" t="s">
        <v>71</v>
      </c>
      <c r="H15" s="190" t="s">
        <v>13</v>
      </c>
      <c r="I15" s="7"/>
    </row>
    <row r="16" spans="1:9" ht="21" x14ac:dyDescent="0.2">
      <c r="A16" s="2"/>
      <c r="B16" s="213">
        <v>1</v>
      </c>
      <c r="C16" s="178"/>
      <c r="D16" s="211"/>
      <c r="E16" s="53"/>
      <c r="F16" s="54"/>
      <c r="G16" s="55"/>
      <c r="H16" s="56">
        <f>ROUND(G16/$F$8,2)</f>
        <v>0</v>
      </c>
      <c r="I16" s="15"/>
    </row>
    <row r="17" spans="1:9" ht="21" x14ac:dyDescent="0.2">
      <c r="A17" s="2"/>
      <c r="B17" s="199">
        <v>2</v>
      </c>
      <c r="C17" s="179"/>
      <c r="D17" s="203"/>
      <c r="E17" s="58"/>
      <c r="F17" s="59"/>
      <c r="G17" s="60"/>
      <c r="H17" s="61">
        <f>ROUND(G17/$F$8,2)</f>
        <v>0</v>
      </c>
      <c r="I17" s="15"/>
    </row>
    <row r="18" spans="1:9" ht="21" x14ac:dyDescent="0.2">
      <c r="A18" s="2"/>
      <c r="B18" s="199">
        <v>3</v>
      </c>
      <c r="C18" s="179"/>
      <c r="D18" s="203"/>
      <c r="E18" s="58"/>
      <c r="F18" s="59"/>
      <c r="G18" s="60"/>
      <c r="H18" s="61">
        <f>ROUND(G18/$F$8,2)</f>
        <v>0</v>
      </c>
      <c r="I18" s="15"/>
    </row>
    <row r="19" spans="1:9" ht="21" x14ac:dyDescent="0.2">
      <c r="A19" s="2"/>
      <c r="B19" s="199">
        <v>4</v>
      </c>
      <c r="C19" s="179"/>
      <c r="D19" s="203"/>
      <c r="E19" s="58"/>
      <c r="F19" s="59"/>
      <c r="G19" s="60"/>
      <c r="H19" s="56">
        <f t="shared" ref="H19:H53" si="0">ROUND(G19/$F$8,2)</f>
        <v>0</v>
      </c>
      <c r="I19" s="15"/>
    </row>
    <row r="20" spans="1:9" ht="21" x14ac:dyDescent="0.2">
      <c r="A20" s="2"/>
      <c r="B20" s="199">
        <v>5</v>
      </c>
      <c r="C20" s="179"/>
      <c r="D20" s="203"/>
      <c r="E20" s="58"/>
      <c r="F20" s="59"/>
      <c r="G20" s="60"/>
      <c r="H20" s="61">
        <f t="shared" si="0"/>
        <v>0</v>
      </c>
      <c r="I20" s="15"/>
    </row>
    <row r="21" spans="1:9" ht="21" x14ac:dyDescent="0.2">
      <c r="A21" s="2"/>
      <c r="B21" s="199">
        <v>6</v>
      </c>
      <c r="C21" s="179"/>
      <c r="D21" s="203"/>
      <c r="E21" s="58"/>
      <c r="F21" s="59"/>
      <c r="G21" s="60"/>
      <c r="H21" s="61">
        <f t="shared" si="0"/>
        <v>0</v>
      </c>
      <c r="I21" s="15"/>
    </row>
    <row r="22" spans="1:9" ht="21" x14ac:dyDescent="0.2">
      <c r="A22" s="2"/>
      <c r="B22" s="199">
        <v>7</v>
      </c>
      <c r="C22" s="179"/>
      <c r="D22" s="203"/>
      <c r="E22" s="58"/>
      <c r="F22" s="59"/>
      <c r="G22" s="60"/>
      <c r="H22" s="56">
        <f t="shared" si="0"/>
        <v>0</v>
      </c>
      <c r="I22" s="15"/>
    </row>
    <row r="23" spans="1:9" ht="21" x14ac:dyDescent="0.2">
      <c r="A23" s="2"/>
      <c r="B23" s="199">
        <v>8</v>
      </c>
      <c r="C23" s="179"/>
      <c r="D23" s="203"/>
      <c r="E23" s="58"/>
      <c r="F23" s="59"/>
      <c r="G23" s="60"/>
      <c r="H23" s="61">
        <f t="shared" si="0"/>
        <v>0</v>
      </c>
      <c r="I23" s="15"/>
    </row>
    <row r="24" spans="1:9" ht="21" x14ac:dyDescent="0.2">
      <c r="A24" s="2"/>
      <c r="B24" s="199">
        <v>9</v>
      </c>
      <c r="C24" s="179"/>
      <c r="D24" s="203"/>
      <c r="E24" s="58"/>
      <c r="F24" s="59"/>
      <c r="G24" s="60"/>
      <c r="H24" s="61">
        <f t="shared" si="0"/>
        <v>0</v>
      </c>
      <c r="I24" s="15"/>
    </row>
    <row r="25" spans="1:9" ht="21" x14ac:dyDescent="0.2">
      <c r="A25" s="2"/>
      <c r="B25" s="199">
        <v>10</v>
      </c>
      <c r="C25" s="179"/>
      <c r="D25" s="203"/>
      <c r="E25" s="58"/>
      <c r="F25" s="59"/>
      <c r="G25" s="60"/>
      <c r="H25" s="56">
        <f t="shared" si="0"/>
        <v>0</v>
      </c>
      <c r="I25" s="15"/>
    </row>
    <row r="26" spans="1:9" ht="21" x14ac:dyDescent="0.2">
      <c r="A26" s="2"/>
      <c r="B26" s="199">
        <v>11</v>
      </c>
      <c r="C26" s="179"/>
      <c r="D26" s="203"/>
      <c r="E26" s="58"/>
      <c r="F26" s="59"/>
      <c r="G26" s="60"/>
      <c r="H26" s="61">
        <f t="shared" si="0"/>
        <v>0</v>
      </c>
      <c r="I26" s="15"/>
    </row>
    <row r="27" spans="1:9" ht="21" x14ac:dyDescent="0.2">
      <c r="A27" s="2"/>
      <c r="B27" s="199">
        <v>12</v>
      </c>
      <c r="C27" s="179"/>
      <c r="D27" s="203"/>
      <c r="E27" s="58"/>
      <c r="F27" s="59"/>
      <c r="G27" s="60"/>
      <c r="H27" s="61">
        <f t="shared" si="0"/>
        <v>0</v>
      </c>
      <c r="I27" s="15"/>
    </row>
    <row r="28" spans="1:9" ht="21" x14ac:dyDescent="0.2">
      <c r="A28" s="2"/>
      <c r="B28" s="199">
        <v>13</v>
      </c>
      <c r="C28" s="179"/>
      <c r="D28" s="203"/>
      <c r="E28" s="58"/>
      <c r="F28" s="59"/>
      <c r="G28" s="60"/>
      <c r="H28" s="56">
        <f t="shared" si="0"/>
        <v>0</v>
      </c>
      <c r="I28" s="15"/>
    </row>
    <row r="29" spans="1:9" ht="21" x14ac:dyDescent="0.2">
      <c r="A29" s="2"/>
      <c r="B29" s="199">
        <v>14</v>
      </c>
      <c r="C29" s="179"/>
      <c r="D29" s="203"/>
      <c r="E29" s="58"/>
      <c r="F29" s="59"/>
      <c r="G29" s="60"/>
      <c r="H29" s="61">
        <f t="shared" si="0"/>
        <v>0</v>
      </c>
      <c r="I29" s="15"/>
    </row>
    <row r="30" spans="1:9" ht="21" x14ac:dyDescent="0.2">
      <c r="A30" s="2"/>
      <c r="B30" s="199">
        <v>15</v>
      </c>
      <c r="C30" s="179"/>
      <c r="D30" s="203"/>
      <c r="E30" s="58"/>
      <c r="F30" s="59"/>
      <c r="G30" s="60"/>
      <c r="H30" s="61">
        <f t="shared" si="0"/>
        <v>0</v>
      </c>
      <c r="I30" s="15"/>
    </row>
    <row r="31" spans="1:9" ht="21" x14ac:dyDescent="0.2">
      <c r="A31" s="2"/>
      <c r="B31" s="199">
        <v>16</v>
      </c>
      <c r="C31" s="179"/>
      <c r="D31" s="203"/>
      <c r="E31" s="58"/>
      <c r="F31" s="59"/>
      <c r="G31" s="60"/>
      <c r="H31" s="56">
        <f t="shared" si="0"/>
        <v>0</v>
      </c>
      <c r="I31" s="15"/>
    </row>
    <row r="32" spans="1:9" ht="21" x14ac:dyDescent="0.2">
      <c r="A32" s="2"/>
      <c r="B32" s="199">
        <v>17</v>
      </c>
      <c r="C32" s="179"/>
      <c r="D32" s="203"/>
      <c r="E32" s="58"/>
      <c r="F32" s="59"/>
      <c r="G32" s="60"/>
      <c r="H32" s="61">
        <f t="shared" si="0"/>
        <v>0</v>
      </c>
      <c r="I32" s="15"/>
    </row>
    <row r="33" spans="1:9" ht="21" x14ac:dyDescent="0.2">
      <c r="A33" s="2"/>
      <c r="B33" s="199">
        <v>18</v>
      </c>
      <c r="C33" s="179"/>
      <c r="D33" s="203"/>
      <c r="E33" s="58"/>
      <c r="F33" s="59"/>
      <c r="G33" s="60"/>
      <c r="H33" s="61">
        <f t="shared" si="0"/>
        <v>0</v>
      </c>
      <c r="I33" s="15"/>
    </row>
    <row r="34" spans="1:9" ht="21" x14ac:dyDescent="0.2">
      <c r="A34" s="2"/>
      <c r="B34" s="199">
        <v>19</v>
      </c>
      <c r="C34" s="179"/>
      <c r="D34" s="203"/>
      <c r="E34" s="58"/>
      <c r="F34" s="59"/>
      <c r="G34" s="60"/>
      <c r="H34" s="56">
        <f t="shared" si="0"/>
        <v>0</v>
      </c>
      <c r="I34" s="15"/>
    </row>
    <row r="35" spans="1:9" ht="21" x14ac:dyDescent="0.2">
      <c r="A35" s="2"/>
      <c r="B35" s="199">
        <v>20</v>
      </c>
      <c r="C35" s="179"/>
      <c r="D35" s="203"/>
      <c r="E35" s="58"/>
      <c r="F35" s="59"/>
      <c r="G35" s="60"/>
      <c r="H35" s="61">
        <f t="shared" si="0"/>
        <v>0</v>
      </c>
      <c r="I35" s="15"/>
    </row>
    <row r="36" spans="1:9" ht="21" x14ac:dyDescent="0.2">
      <c r="A36" s="2"/>
      <c r="B36" s="199">
        <v>21</v>
      </c>
      <c r="C36" s="179"/>
      <c r="D36" s="203"/>
      <c r="E36" s="58"/>
      <c r="F36" s="59"/>
      <c r="G36" s="60"/>
      <c r="H36" s="61">
        <f t="shared" si="0"/>
        <v>0</v>
      </c>
      <c r="I36" s="15"/>
    </row>
    <row r="37" spans="1:9" ht="21" x14ac:dyDescent="0.2">
      <c r="A37" s="2"/>
      <c r="B37" s="199">
        <v>22</v>
      </c>
      <c r="C37" s="179"/>
      <c r="D37" s="203"/>
      <c r="E37" s="58"/>
      <c r="F37" s="59"/>
      <c r="G37" s="60"/>
      <c r="H37" s="56">
        <f t="shared" si="0"/>
        <v>0</v>
      </c>
      <c r="I37" s="15"/>
    </row>
    <row r="38" spans="1:9" ht="21" x14ac:dyDescent="0.2">
      <c r="A38" s="2"/>
      <c r="B38" s="199">
        <v>23</v>
      </c>
      <c r="C38" s="179"/>
      <c r="D38" s="203"/>
      <c r="E38" s="58"/>
      <c r="F38" s="59"/>
      <c r="G38" s="60"/>
      <c r="H38" s="61">
        <f t="shared" si="0"/>
        <v>0</v>
      </c>
      <c r="I38" s="15"/>
    </row>
    <row r="39" spans="1:9" ht="21" x14ac:dyDescent="0.2">
      <c r="A39" s="2"/>
      <c r="B39" s="199">
        <v>24</v>
      </c>
      <c r="C39" s="179"/>
      <c r="D39" s="203"/>
      <c r="E39" s="58"/>
      <c r="F39" s="59"/>
      <c r="G39" s="60"/>
      <c r="H39" s="61">
        <f t="shared" si="0"/>
        <v>0</v>
      </c>
      <c r="I39" s="15"/>
    </row>
    <row r="40" spans="1:9" ht="21" x14ac:dyDescent="0.2">
      <c r="A40" s="2"/>
      <c r="B40" s="199">
        <v>25</v>
      </c>
      <c r="C40" s="179"/>
      <c r="D40" s="203"/>
      <c r="E40" s="58"/>
      <c r="F40" s="59"/>
      <c r="G40" s="60"/>
      <c r="H40" s="56">
        <f t="shared" si="0"/>
        <v>0</v>
      </c>
      <c r="I40" s="15"/>
    </row>
    <row r="41" spans="1:9" ht="21" x14ac:dyDescent="0.2">
      <c r="A41" s="2"/>
      <c r="B41" s="199">
        <v>26</v>
      </c>
      <c r="C41" s="179"/>
      <c r="D41" s="203"/>
      <c r="E41" s="58"/>
      <c r="F41" s="59"/>
      <c r="G41" s="60"/>
      <c r="H41" s="61">
        <f t="shared" si="0"/>
        <v>0</v>
      </c>
      <c r="I41" s="15"/>
    </row>
    <row r="42" spans="1:9" ht="21" x14ac:dyDescent="0.2">
      <c r="A42" s="2"/>
      <c r="B42" s="199">
        <v>27</v>
      </c>
      <c r="C42" s="179"/>
      <c r="D42" s="203"/>
      <c r="E42" s="58"/>
      <c r="F42" s="59"/>
      <c r="G42" s="60"/>
      <c r="H42" s="61">
        <f t="shared" si="0"/>
        <v>0</v>
      </c>
      <c r="I42" s="15"/>
    </row>
    <row r="43" spans="1:9" ht="21" x14ac:dyDescent="0.2">
      <c r="A43" s="2"/>
      <c r="B43" s="199">
        <v>28</v>
      </c>
      <c r="C43" s="179"/>
      <c r="D43" s="203"/>
      <c r="E43" s="58"/>
      <c r="F43" s="59"/>
      <c r="G43" s="60"/>
      <c r="H43" s="56">
        <f t="shared" si="0"/>
        <v>0</v>
      </c>
      <c r="I43" s="15"/>
    </row>
    <row r="44" spans="1:9" ht="21" x14ac:dyDescent="0.2">
      <c r="A44" s="2"/>
      <c r="B44" s="199">
        <v>29</v>
      </c>
      <c r="C44" s="179"/>
      <c r="D44" s="203"/>
      <c r="E44" s="58"/>
      <c r="F44" s="59"/>
      <c r="G44" s="60"/>
      <c r="H44" s="61">
        <f t="shared" si="0"/>
        <v>0</v>
      </c>
      <c r="I44" s="15"/>
    </row>
    <row r="45" spans="1:9" ht="21" x14ac:dyDescent="0.2">
      <c r="A45" s="2"/>
      <c r="B45" s="199">
        <v>30</v>
      </c>
      <c r="C45" s="179"/>
      <c r="D45" s="203"/>
      <c r="E45" s="58"/>
      <c r="F45" s="59"/>
      <c r="G45" s="60"/>
      <c r="H45" s="61">
        <f t="shared" si="0"/>
        <v>0</v>
      </c>
      <c r="I45" s="15"/>
    </row>
    <row r="46" spans="1:9" ht="21" x14ac:dyDescent="0.2">
      <c r="A46" s="2"/>
      <c r="B46" s="199">
        <v>31</v>
      </c>
      <c r="C46" s="179"/>
      <c r="D46" s="203"/>
      <c r="E46" s="58"/>
      <c r="F46" s="59"/>
      <c r="G46" s="60"/>
      <c r="H46" s="56">
        <f t="shared" si="0"/>
        <v>0</v>
      </c>
      <c r="I46" s="15"/>
    </row>
    <row r="47" spans="1:9" ht="21" x14ac:dyDescent="0.2">
      <c r="A47" s="2"/>
      <c r="B47" s="199">
        <v>32</v>
      </c>
      <c r="C47" s="179"/>
      <c r="D47" s="203"/>
      <c r="E47" s="58"/>
      <c r="F47" s="59"/>
      <c r="G47" s="60"/>
      <c r="H47" s="61">
        <f t="shared" si="0"/>
        <v>0</v>
      </c>
      <c r="I47" s="15"/>
    </row>
    <row r="48" spans="1:9" ht="21" x14ac:dyDescent="0.2">
      <c r="A48" s="2"/>
      <c r="B48" s="199">
        <v>33</v>
      </c>
      <c r="C48" s="179"/>
      <c r="D48" s="203"/>
      <c r="E48" s="58"/>
      <c r="F48" s="59"/>
      <c r="G48" s="60"/>
      <c r="H48" s="61">
        <f t="shared" si="0"/>
        <v>0</v>
      </c>
      <c r="I48" s="15"/>
    </row>
    <row r="49" spans="1:9" ht="21" x14ac:dyDescent="0.2">
      <c r="A49" s="2"/>
      <c r="B49" s="199">
        <v>34</v>
      </c>
      <c r="C49" s="179"/>
      <c r="D49" s="203"/>
      <c r="E49" s="58"/>
      <c r="F49" s="59"/>
      <c r="G49" s="60"/>
      <c r="H49" s="56">
        <f t="shared" si="0"/>
        <v>0</v>
      </c>
      <c r="I49" s="15"/>
    </row>
    <row r="50" spans="1:9" ht="21" x14ac:dyDescent="0.2">
      <c r="A50" s="2"/>
      <c r="B50" s="199">
        <v>35</v>
      </c>
      <c r="C50" s="179"/>
      <c r="D50" s="203"/>
      <c r="E50" s="58"/>
      <c r="F50" s="59"/>
      <c r="G50" s="60"/>
      <c r="H50" s="61">
        <f t="shared" si="0"/>
        <v>0</v>
      </c>
      <c r="I50" s="15"/>
    </row>
    <row r="51" spans="1:9" ht="21" x14ac:dyDescent="0.2">
      <c r="A51" s="2"/>
      <c r="B51" s="199">
        <v>36</v>
      </c>
      <c r="C51" s="179"/>
      <c r="D51" s="203"/>
      <c r="E51" s="58"/>
      <c r="F51" s="59"/>
      <c r="G51" s="60"/>
      <c r="H51" s="61">
        <f t="shared" si="0"/>
        <v>0</v>
      </c>
      <c r="I51" s="15"/>
    </row>
    <row r="52" spans="1:9" ht="21" x14ac:dyDescent="0.2">
      <c r="A52" s="2"/>
      <c r="B52" s="199">
        <v>37</v>
      </c>
      <c r="C52" s="179"/>
      <c r="D52" s="203"/>
      <c r="E52" s="58"/>
      <c r="F52" s="59"/>
      <c r="G52" s="60"/>
      <c r="H52" s="56">
        <f t="shared" si="0"/>
        <v>0</v>
      </c>
      <c r="I52" s="15"/>
    </row>
    <row r="53" spans="1:9" ht="22" thickBot="1" x14ac:dyDescent="0.25">
      <c r="A53" s="2"/>
      <c r="B53" s="200">
        <v>38</v>
      </c>
      <c r="C53" s="184"/>
      <c r="D53" s="204"/>
      <c r="E53" s="63"/>
      <c r="F53" s="64"/>
      <c r="G53" s="65"/>
      <c r="H53" s="61">
        <f t="shared" si="0"/>
        <v>0</v>
      </c>
      <c r="I53" s="15"/>
    </row>
    <row r="54" spans="1:9" ht="34" customHeight="1" thickBot="1" x14ac:dyDescent="0.25">
      <c r="A54" s="2"/>
      <c r="B54" s="146" t="s">
        <v>51</v>
      </c>
      <c r="C54" s="180"/>
      <c r="D54" s="210"/>
      <c r="E54" s="147"/>
      <c r="F54" s="148"/>
      <c r="G54" s="66" t="s">
        <v>45</v>
      </c>
      <c r="H54" s="67"/>
      <c r="I54" s="15"/>
    </row>
    <row r="55" spans="1:9" ht="40" customHeight="1" x14ac:dyDescent="0.2">
      <c r="A55" s="2"/>
      <c r="B55" s="133" t="s">
        <v>15</v>
      </c>
      <c r="C55" s="134"/>
      <c r="D55" s="134"/>
      <c r="E55" s="134"/>
      <c r="F55" s="135"/>
      <c r="G55" s="68">
        <f>SUM(G16:G54)</f>
        <v>0</v>
      </c>
      <c r="H55" s="69">
        <f>SUM(H16:H54)</f>
        <v>0</v>
      </c>
      <c r="I55" s="14"/>
    </row>
    <row r="56" spans="1:9" ht="40" customHeight="1" x14ac:dyDescent="0.2">
      <c r="A56" s="2"/>
      <c r="B56" s="156" t="s">
        <v>16</v>
      </c>
      <c r="C56" s="157"/>
      <c r="D56" s="157"/>
      <c r="E56" s="157"/>
      <c r="F56" s="158"/>
      <c r="G56" s="70">
        <f>IF(G54="ano / tak",G55*0.2,0)</f>
        <v>0</v>
      </c>
      <c r="H56" s="69">
        <f>ROUNDDOWN(G56/F8,2)</f>
        <v>0</v>
      </c>
      <c r="I56" s="14"/>
    </row>
    <row r="57" spans="1:9" ht="40" customHeight="1" x14ac:dyDescent="0.2">
      <c r="A57" s="2"/>
      <c r="B57" s="156" t="s">
        <v>17</v>
      </c>
      <c r="C57" s="157"/>
      <c r="D57" s="157"/>
      <c r="E57" s="157"/>
      <c r="F57" s="158"/>
      <c r="G57" s="70">
        <f>G56*0.15</f>
        <v>0</v>
      </c>
      <c r="H57" s="69">
        <f>ROUNDDOWN(G57/F8,2)</f>
        <v>0</v>
      </c>
      <c r="I57" s="14"/>
    </row>
    <row r="58" spans="1:9" ht="40" customHeight="1" thickBot="1" x14ac:dyDescent="0.25">
      <c r="A58" s="2"/>
      <c r="B58" s="159" t="s">
        <v>18</v>
      </c>
      <c r="C58" s="160"/>
      <c r="D58" s="160"/>
      <c r="E58" s="160"/>
      <c r="F58" s="161"/>
      <c r="G58" s="71">
        <f>G56*0.15</f>
        <v>0</v>
      </c>
      <c r="H58" s="72">
        <f>ROUNDDOWN(G58/F8,2)</f>
        <v>0</v>
      </c>
      <c r="I58" s="14"/>
    </row>
    <row r="59" spans="1:9" ht="40" customHeight="1" thickBot="1" x14ac:dyDescent="0.25">
      <c r="A59" s="2"/>
      <c r="B59" s="153" t="s">
        <v>19</v>
      </c>
      <c r="C59" s="154"/>
      <c r="D59" s="154"/>
      <c r="E59" s="154"/>
      <c r="F59" s="155"/>
      <c r="G59" s="73">
        <f>SUM(G55:G58)</f>
        <v>0</v>
      </c>
      <c r="H59" s="74">
        <f>SUM(H55:H58)</f>
        <v>0</v>
      </c>
      <c r="I59" s="14"/>
    </row>
    <row r="60" spans="1:9" ht="11.25" customHeight="1" thickBot="1" x14ac:dyDescent="0.25">
      <c r="A60" s="2"/>
      <c r="B60" s="215"/>
      <c r="C60" s="215"/>
      <c r="D60" s="215"/>
      <c r="E60" s="215"/>
      <c r="F60" s="215"/>
      <c r="G60" s="215"/>
      <c r="H60" s="215"/>
      <c r="I60" s="2"/>
    </row>
    <row r="61" spans="1:9" ht="40" customHeight="1" thickBot="1" x14ac:dyDescent="0.25">
      <c r="A61" s="2"/>
      <c r="B61" s="153" t="s">
        <v>20</v>
      </c>
      <c r="C61" s="154"/>
      <c r="D61" s="154"/>
      <c r="E61" s="154"/>
      <c r="F61" s="154"/>
      <c r="G61" s="154"/>
      <c r="H61" s="155"/>
      <c r="I61" s="5"/>
    </row>
    <row r="62" spans="1:9" ht="40" customHeight="1" thickBot="1" x14ac:dyDescent="0.25">
      <c r="A62" s="2"/>
      <c r="B62" s="162" t="s">
        <v>11</v>
      </c>
      <c r="C62" s="163"/>
      <c r="D62" s="163"/>
      <c r="E62" s="164"/>
      <c r="F62" s="75" t="s">
        <v>21</v>
      </c>
      <c r="G62" s="52" t="s">
        <v>12</v>
      </c>
      <c r="H62" s="52" t="s">
        <v>13</v>
      </c>
      <c r="I62" s="7"/>
    </row>
    <row r="63" spans="1:9" ht="21" x14ac:dyDescent="0.2">
      <c r="A63" s="2"/>
      <c r="B63" s="165"/>
      <c r="C63" s="166"/>
      <c r="D63" s="166"/>
      <c r="E63" s="167"/>
      <c r="F63" s="54"/>
      <c r="G63" s="76"/>
      <c r="H63" s="77">
        <f>ROUND(G63/$F$8,2)</f>
        <v>0</v>
      </c>
      <c r="I63" s="15"/>
    </row>
    <row r="64" spans="1:9" ht="21" x14ac:dyDescent="0.2">
      <c r="A64" s="2"/>
      <c r="B64" s="168"/>
      <c r="C64" s="169"/>
      <c r="D64" s="169"/>
      <c r="E64" s="170"/>
      <c r="F64" s="59"/>
      <c r="G64" s="78"/>
      <c r="H64" s="79">
        <f>ROUND(G64/$F$8,2)</f>
        <v>0</v>
      </c>
      <c r="I64" s="15"/>
    </row>
    <row r="65" spans="1:9" ht="21" x14ac:dyDescent="0.2">
      <c r="A65" s="2"/>
      <c r="B65" s="168"/>
      <c r="C65" s="169"/>
      <c r="D65" s="169"/>
      <c r="E65" s="170"/>
      <c r="F65" s="59"/>
      <c r="G65" s="78"/>
      <c r="H65" s="79">
        <f>ROUND(G65/$F$8,2)</f>
        <v>0</v>
      </c>
      <c r="I65" s="15"/>
    </row>
    <row r="66" spans="1:9" ht="22" thickBot="1" x14ac:dyDescent="0.25">
      <c r="A66" s="2"/>
      <c r="B66" s="171"/>
      <c r="C66" s="172"/>
      <c r="D66" s="172"/>
      <c r="E66" s="173"/>
      <c r="F66" s="64"/>
      <c r="G66" s="80"/>
      <c r="H66" s="81">
        <f>ROUND(G66/$F$8,2)</f>
        <v>0</v>
      </c>
      <c r="I66" s="15"/>
    </row>
    <row r="67" spans="1:9" ht="40" customHeight="1" thickBot="1" x14ac:dyDescent="0.25">
      <c r="A67" s="2"/>
      <c r="B67" s="153" t="s">
        <v>22</v>
      </c>
      <c r="C67" s="154"/>
      <c r="D67" s="154"/>
      <c r="E67" s="154"/>
      <c r="F67" s="155"/>
      <c r="G67" s="82">
        <f>SUM(G63:G66)</f>
        <v>0</v>
      </c>
      <c r="H67" s="83">
        <f>SUM(H63:H66)</f>
        <v>0</v>
      </c>
      <c r="I67" s="14"/>
    </row>
    <row r="68" spans="1:9" ht="12.75" customHeight="1" thickBot="1" x14ac:dyDescent="0.25">
      <c r="A68" s="2"/>
      <c r="B68" s="51"/>
      <c r="C68" s="51"/>
      <c r="D68" s="51"/>
      <c r="E68" s="84"/>
      <c r="F68" s="51"/>
      <c r="G68" s="85"/>
      <c r="H68" s="85"/>
      <c r="I68" s="15"/>
    </row>
    <row r="69" spans="1:9" ht="40" customHeight="1" thickBot="1" x14ac:dyDescent="0.25">
      <c r="A69" s="2"/>
      <c r="B69" s="153" t="s">
        <v>23</v>
      </c>
      <c r="C69" s="154"/>
      <c r="D69" s="154"/>
      <c r="E69" s="154"/>
      <c r="F69" s="155"/>
      <c r="G69" s="86">
        <f>G67+G59</f>
        <v>0</v>
      </c>
      <c r="H69" s="87">
        <f>H67+H59</f>
        <v>0</v>
      </c>
      <c r="I69" s="16"/>
    </row>
    <row r="70" spans="1:9" ht="9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40" customHeight="1" x14ac:dyDescent="0.2"/>
  </sheetData>
  <sheetProtection algorithmName="SHA-512" hashValue="3vnUDOB+/t+5QI/C3/sbjV5R3NnboKLnVmjpz4hXs0cHY2k0oKzI3GIkLu5rjBD2PdGTvD6bkYG2XTDTMcwQ3Q==" saltValue="HQFP/HyOODM07SlbdvYKLA==" spinCount="100000" sheet="1" objects="1" scenarios="1"/>
  <mergeCells count="31">
    <mergeCell ref="E1:H1"/>
    <mergeCell ref="B2:H2"/>
    <mergeCell ref="B3:H3"/>
    <mergeCell ref="B4:H4"/>
    <mergeCell ref="B5:H5"/>
    <mergeCell ref="B6:E6"/>
    <mergeCell ref="F6:H6"/>
    <mergeCell ref="B7:E7"/>
    <mergeCell ref="F7:H7"/>
    <mergeCell ref="B8:E8"/>
    <mergeCell ref="F8:H8"/>
    <mergeCell ref="B61:H61"/>
    <mergeCell ref="B9:H9"/>
    <mergeCell ref="B10:H10"/>
    <mergeCell ref="B11:H11"/>
    <mergeCell ref="B12:H12"/>
    <mergeCell ref="B13:H13"/>
    <mergeCell ref="B54:F54"/>
    <mergeCell ref="B55:F55"/>
    <mergeCell ref="B56:F56"/>
    <mergeCell ref="B57:F57"/>
    <mergeCell ref="B58:F58"/>
    <mergeCell ref="B59:F59"/>
    <mergeCell ref="B14:H14"/>
    <mergeCell ref="B69:F69"/>
    <mergeCell ref="B62:E62"/>
    <mergeCell ref="B63:E63"/>
    <mergeCell ref="B64:E64"/>
    <mergeCell ref="B65:E65"/>
    <mergeCell ref="B66:E66"/>
    <mergeCell ref="B67:F67"/>
  </mergeCells>
  <conditionalFormatting sqref="G54">
    <cfRule type="containsText" dxfId="2" priority="1" stopIfTrue="1" operator="containsText" text="Vyberte">
      <formula>NOT(ISERROR(SEARCH("Vyberte",G54)))</formula>
    </cfRule>
  </conditionalFormatting>
  <dataValidations count="1">
    <dataValidation type="list" allowBlank="1" showInputMessage="1" showErrorMessage="1" sqref="I5" xr:uid="{2D488F65-FD4F-084F-BC5D-BF112659C64F}">
      <formula1>$L$7:$L$8</formula1>
    </dataValidation>
  </dataValidations>
  <hyperlinks>
    <hyperlink ref="B11" r:id="rId1" display="https://ec.europa.eu/info/funding-tenders/procedures-guidelines-tenders/information-contractors-and-beneficiaries/exchange-rate-inforeuro" xr:uid="{3A859191-86F6-5541-943B-DB3DC2579AD1}"/>
    <hyperlink ref="B11:H11" r:id="rId2" display="Odkaz zde / Link tutaj" xr:uid="{8CFF1F9A-C294-D842-8776-DF5AF3954DF5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75E34E-57C1-8C49-9F5C-2A59411D5604}">
          <x14:formula1>
            <xm:f>'texty a vzorce'!$D$5:$D$7</xm:f>
          </x14:formula1>
          <xm:sqref>D16:D53</xm:sqref>
        </x14:dataValidation>
        <x14:dataValidation type="list" allowBlank="1" showInputMessage="1" showErrorMessage="1" xr:uid="{82D01C48-4345-9A43-A1CF-03D4340B4FEC}">
          <x14:formula1>
            <xm:f>'texty a vzorce'!$A$7:$A$9</xm:f>
          </x14:formula1>
          <xm:sqref>G54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3076-B8CF-9941-B167-99D79955333E}">
  <sheetPr codeName="List5">
    <pageSetUpPr fitToPage="1"/>
  </sheetPr>
  <dimension ref="A1:Y71"/>
  <sheetViews>
    <sheetView zoomScale="90" zoomScaleNormal="100" workbookViewId="0">
      <selection activeCell="F6" sqref="F6:H6"/>
    </sheetView>
  </sheetViews>
  <sheetFormatPr baseColWidth="10" defaultColWidth="9.1640625" defaultRowHeight="15" outlineLevelRow="1" x14ac:dyDescent="0.2"/>
  <cols>
    <col min="1" max="1" width="2" style="1" customWidth="1"/>
    <col min="2" max="2" width="11.33203125" style="1" customWidth="1"/>
    <col min="3" max="3" width="14.33203125" style="1" customWidth="1"/>
    <col min="4" max="4" width="33.33203125" style="1" customWidth="1"/>
    <col min="5" max="5" width="100" style="1" customWidth="1"/>
    <col min="6" max="6" width="99.83203125" style="1" customWidth="1"/>
    <col min="7" max="8" width="22.5" style="1" customWidth="1"/>
    <col min="9" max="9" width="1.5" style="1" customWidth="1"/>
    <col min="10" max="10" width="8.6640625" style="1" customWidth="1"/>
    <col min="11" max="11" width="9.5" style="1" customWidth="1"/>
    <col min="12" max="12" width="9.1640625" style="1" customWidth="1"/>
    <col min="13" max="13" width="9.83203125" style="1" customWidth="1"/>
    <col min="14" max="24" width="9.1640625" style="1"/>
    <col min="26" max="16384" width="9.1640625" style="1"/>
  </cols>
  <sheetData>
    <row r="1" spans="1:9" ht="18" customHeight="1" thickBot="1" x14ac:dyDescent="0.25">
      <c r="A1" s="2"/>
      <c r="B1" s="2"/>
      <c r="C1" s="2"/>
      <c r="D1" s="2"/>
      <c r="E1" s="116"/>
      <c r="F1" s="117"/>
      <c r="G1" s="117"/>
      <c r="H1" s="117"/>
      <c r="I1" s="11"/>
    </row>
    <row r="2" spans="1:9" ht="30" customHeight="1" x14ac:dyDescent="0.2">
      <c r="A2" s="2"/>
      <c r="B2" s="118" t="s">
        <v>0</v>
      </c>
      <c r="C2" s="119"/>
      <c r="D2" s="119"/>
      <c r="E2" s="120"/>
      <c r="F2" s="120"/>
      <c r="G2" s="120"/>
      <c r="H2" s="121"/>
      <c r="I2" s="12"/>
    </row>
    <row r="3" spans="1:9" ht="30" customHeight="1" x14ac:dyDescent="0.2">
      <c r="A3" s="2"/>
      <c r="B3" s="122" t="s">
        <v>24</v>
      </c>
      <c r="C3" s="123"/>
      <c r="D3" s="123"/>
      <c r="E3" s="124"/>
      <c r="F3" s="124"/>
      <c r="G3" s="124"/>
      <c r="H3" s="125"/>
      <c r="I3" s="12"/>
    </row>
    <row r="4" spans="1:9" ht="50" customHeight="1" thickBot="1" x14ac:dyDescent="0.25">
      <c r="A4" s="2"/>
      <c r="B4" s="126" t="s">
        <v>1</v>
      </c>
      <c r="C4" s="127"/>
      <c r="D4" s="127"/>
      <c r="E4" s="128"/>
      <c r="F4" s="128"/>
      <c r="G4" s="128"/>
      <c r="H4" s="129"/>
      <c r="I4" s="13"/>
    </row>
    <row r="5" spans="1:9" ht="7" customHeight="1" x14ac:dyDescent="0.2">
      <c r="A5" s="2"/>
      <c r="B5" s="130"/>
      <c r="C5" s="131"/>
      <c r="D5" s="131"/>
      <c r="E5" s="131"/>
      <c r="F5" s="131"/>
      <c r="G5" s="131"/>
      <c r="H5" s="132"/>
      <c r="I5" s="10"/>
    </row>
    <row r="6" spans="1:9" ht="36" customHeight="1" x14ac:dyDescent="0.2">
      <c r="A6" s="2"/>
      <c r="B6" s="136" t="s">
        <v>2</v>
      </c>
      <c r="C6" s="137"/>
      <c r="D6" s="137"/>
      <c r="E6" s="138"/>
      <c r="F6" s="139"/>
      <c r="G6" s="139"/>
      <c r="H6" s="140"/>
      <c r="I6" s="9"/>
    </row>
    <row r="7" spans="1:9" ht="36" customHeight="1" x14ac:dyDescent="0.2">
      <c r="A7" s="2"/>
      <c r="B7" s="136" t="s">
        <v>4</v>
      </c>
      <c r="C7" s="137"/>
      <c r="D7" s="137"/>
      <c r="E7" s="138"/>
      <c r="F7" s="176" t="str">
        <f>IF(ISBLANK('Partner 1'!F7),'texty a vzorce'!E6,'Partner 1'!F7)</f>
        <v>Vyplňte na rozpočtu Partnera 1 / Uzupełnij budżet partnera 1</v>
      </c>
      <c r="G7" s="176"/>
      <c r="H7" s="177"/>
      <c r="I7" s="9"/>
    </row>
    <row r="8" spans="1:9" ht="36" customHeight="1" outlineLevel="1" thickBot="1" x14ac:dyDescent="0.25">
      <c r="A8" s="2"/>
      <c r="B8" s="141" t="s">
        <v>50</v>
      </c>
      <c r="C8" s="142"/>
      <c r="D8" s="142"/>
      <c r="E8" s="143"/>
      <c r="F8" s="144">
        <v>1</v>
      </c>
      <c r="G8" s="144"/>
      <c r="H8" s="145"/>
      <c r="I8" s="8"/>
    </row>
    <row r="9" spans="1:9" ht="39" customHeight="1" x14ac:dyDescent="0.2">
      <c r="A9" s="2"/>
      <c r="B9" s="149" t="s">
        <v>5</v>
      </c>
      <c r="C9" s="149"/>
      <c r="D9" s="149"/>
      <c r="E9" s="149"/>
      <c r="F9" s="149"/>
      <c r="G9" s="149"/>
      <c r="H9" s="149"/>
      <c r="I9" s="3"/>
    </row>
    <row r="10" spans="1:9" ht="31" customHeight="1" x14ac:dyDescent="0.2">
      <c r="A10" s="2"/>
      <c r="B10" s="149" t="s">
        <v>6</v>
      </c>
      <c r="C10" s="149"/>
      <c r="D10" s="149"/>
      <c r="E10" s="149"/>
      <c r="F10" s="149"/>
      <c r="G10" s="149"/>
      <c r="H10" s="149"/>
      <c r="I10" s="3"/>
    </row>
    <row r="11" spans="1:9" ht="39" customHeight="1" x14ac:dyDescent="0.2">
      <c r="A11" s="2"/>
      <c r="B11" s="150" t="s">
        <v>65</v>
      </c>
      <c r="C11" s="150"/>
      <c r="D11" s="150"/>
      <c r="E11" s="151"/>
      <c r="F11" s="151"/>
      <c r="G11" s="151"/>
      <c r="H11" s="151"/>
      <c r="I11" s="4"/>
    </row>
    <row r="12" spans="1:9" ht="47.5" customHeight="1" thickBot="1" x14ac:dyDescent="0.25">
      <c r="A12" s="2"/>
      <c r="B12" s="152" t="s">
        <v>62</v>
      </c>
      <c r="C12" s="152"/>
      <c r="D12" s="152"/>
      <c r="E12" s="152"/>
      <c r="F12" s="152"/>
      <c r="G12" s="152"/>
      <c r="H12" s="152"/>
      <c r="I12" s="4"/>
    </row>
    <row r="13" spans="1:9" ht="40" customHeight="1" thickBot="1" x14ac:dyDescent="0.25">
      <c r="A13" s="2"/>
      <c r="B13" s="153" t="s">
        <v>8</v>
      </c>
      <c r="C13" s="154"/>
      <c r="D13" s="154"/>
      <c r="E13" s="154"/>
      <c r="F13" s="154"/>
      <c r="G13" s="154"/>
      <c r="H13" s="155"/>
      <c r="I13" s="5"/>
    </row>
    <row r="14" spans="1:9" ht="40" customHeight="1" thickBot="1" x14ac:dyDescent="0.25">
      <c r="A14" s="2"/>
      <c r="B14" s="153" t="s">
        <v>9</v>
      </c>
      <c r="C14" s="154"/>
      <c r="D14" s="154"/>
      <c r="E14" s="154"/>
      <c r="F14" s="154"/>
      <c r="G14" s="154"/>
      <c r="H14" s="155"/>
      <c r="I14" s="6"/>
    </row>
    <row r="15" spans="1:9" ht="40" customHeight="1" thickBot="1" x14ac:dyDescent="0.25">
      <c r="A15" s="2"/>
      <c r="B15" s="191" t="s">
        <v>70</v>
      </c>
      <c r="C15" s="185" t="s">
        <v>68</v>
      </c>
      <c r="D15" s="212" t="s">
        <v>42</v>
      </c>
      <c r="E15" s="188" t="s">
        <v>11</v>
      </c>
      <c r="F15" s="189" t="s">
        <v>69</v>
      </c>
      <c r="G15" s="190" t="s">
        <v>71</v>
      </c>
      <c r="H15" s="190" t="s">
        <v>13</v>
      </c>
      <c r="I15" s="7"/>
    </row>
    <row r="16" spans="1:9" ht="21" x14ac:dyDescent="0.2">
      <c r="A16" s="2"/>
      <c r="B16" s="213">
        <v>1</v>
      </c>
      <c r="C16" s="178"/>
      <c r="D16" s="211"/>
      <c r="E16" s="53"/>
      <c r="F16" s="54"/>
      <c r="G16" s="55"/>
      <c r="H16" s="56">
        <f>ROUND(G16/$F$8,2)</f>
        <v>0</v>
      </c>
      <c r="I16" s="15"/>
    </row>
    <row r="17" spans="1:9" ht="21" x14ac:dyDescent="0.2">
      <c r="A17" s="2"/>
      <c r="B17" s="199">
        <v>2</v>
      </c>
      <c r="C17" s="179"/>
      <c r="D17" s="203"/>
      <c r="E17" s="58"/>
      <c r="F17" s="59"/>
      <c r="G17" s="60"/>
      <c r="H17" s="61">
        <f>ROUND(G17/$F$8,2)</f>
        <v>0</v>
      </c>
      <c r="I17" s="15"/>
    </row>
    <row r="18" spans="1:9" ht="21" x14ac:dyDescent="0.2">
      <c r="A18" s="2"/>
      <c r="B18" s="199">
        <v>3</v>
      </c>
      <c r="C18" s="179"/>
      <c r="D18" s="203"/>
      <c r="E18" s="58"/>
      <c r="F18" s="59"/>
      <c r="G18" s="60"/>
      <c r="H18" s="61">
        <f>ROUND(G18/$F$8,2)</f>
        <v>0</v>
      </c>
      <c r="I18" s="15"/>
    </row>
    <row r="19" spans="1:9" ht="21" x14ac:dyDescent="0.2">
      <c r="A19" s="2"/>
      <c r="B19" s="199">
        <v>4</v>
      </c>
      <c r="C19" s="179"/>
      <c r="D19" s="203"/>
      <c r="E19" s="58"/>
      <c r="F19" s="59"/>
      <c r="G19" s="60"/>
      <c r="H19" s="56">
        <f t="shared" ref="H19:H52" si="0">ROUND(G19/$F$8,2)</f>
        <v>0</v>
      </c>
      <c r="I19" s="15"/>
    </row>
    <row r="20" spans="1:9" ht="21" x14ac:dyDescent="0.2">
      <c r="A20" s="2"/>
      <c r="B20" s="199">
        <v>5</v>
      </c>
      <c r="C20" s="179"/>
      <c r="D20" s="203"/>
      <c r="E20" s="58"/>
      <c r="F20" s="59"/>
      <c r="G20" s="60"/>
      <c r="H20" s="61">
        <f t="shared" si="0"/>
        <v>0</v>
      </c>
      <c r="I20" s="15"/>
    </row>
    <row r="21" spans="1:9" ht="21" x14ac:dyDescent="0.2">
      <c r="A21" s="2"/>
      <c r="B21" s="199">
        <v>6</v>
      </c>
      <c r="C21" s="179"/>
      <c r="D21" s="203"/>
      <c r="E21" s="58"/>
      <c r="F21" s="59"/>
      <c r="G21" s="60"/>
      <c r="H21" s="61">
        <f t="shared" si="0"/>
        <v>0</v>
      </c>
      <c r="I21" s="15"/>
    </row>
    <row r="22" spans="1:9" ht="21" x14ac:dyDescent="0.2">
      <c r="A22" s="2"/>
      <c r="B22" s="199">
        <v>7</v>
      </c>
      <c r="C22" s="179"/>
      <c r="D22" s="203"/>
      <c r="E22" s="58"/>
      <c r="F22" s="59"/>
      <c r="G22" s="60"/>
      <c r="H22" s="56">
        <f t="shared" si="0"/>
        <v>0</v>
      </c>
      <c r="I22" s="15"/>
    </row>
    <row r="23" spans="1:9" ht="21" x14ac:dyDescent="0.2">
      <c r="A23" s="2"/>
      <c r="B23" s="199">
        <v>8</v>
      </c>
      <c r="C23" s="179"/>
      <c r="D23" s="203"/>
      <c r="E23" s="58"/>
      <c r="F23" s="59"/>
      <c r="G23" s="60"/>
      <c r="H23" s="61">
        <f t="shared" si="0"/>
        <v>0</v>
      </c>
      <c r="I23" s="15"/>
    </row>
    <row r="24" spans="1:9" ht="21" x14ac:dyDescent="0.2">
      <c r="A24" s="2"/>
      <c r="B24" s="199">
        <v>9</v>
      </c>
      <c r="C24" s="179"/>
      <c r="D24" s="203"/>
      <c r="E24" s="58"/>
      <c r="F24" s="59"/>
      <c r="G24" s="60"/>
      <c r="H24" s="61">
        <f t="shared" si="0"/>
        <v>0</v>
      </c>
      <c r="I24" s="15"/>
    </row>
    <row r="25" spans="1:9" ht="21" x14ac:dyDescent="0.2">
      <c r="A25" s="2"/>
      <c r="B25" s="199">
        <v>10</v>
      </c>
      <c r="C25" s="179"/>
      <c r="D25" s="203"/>
      <c r="E25" s="58"/>
      <c r="F25" s="59"/>
      <c r="G25" s="60"/>
      <c r="H25" s="56">
        <f t="shared" si="0"/>
        <v>0</v>
      </c>
      <c r="I25" s="15"/>
    </row>
    <row r="26" spans="1:9" ht="21" x14ac:dyDescent="0.2">
      <c r="A26" s="2"/>
      <c r="B26" s="199">
        <v>11</v>
      </c>
      <c r="C26" s="179"/>
      <c r="D26" s="203"/>
      <c r="E26" s="58"/>
      <c r="F26" s="59"/>
      <c r="G26" s="60"/>
      <c r="H26" s="61">
        <f t="shared" si="0"/>
        <v>0</v>
      </c>
      <c r="I26" s="15"/>
    </row>
    <row r="27" spans="1:9" ht="21" x14ac:dyDescent="0.2">
      <c r="A27" s="2"/>
      <c r="B27" s="199">
        <v>12</v>
      </c>
      <c r="C27" s="179"/>
      <c r="D27" s="203"/>
      <c r="E27" s="58"/>
      <c r="F27" s="59"/>
      <c r="G27" s="60"/>
      <c r="H27" s="61">
        <f t="shared" si="0"/>
        <v>0</v>
      </c>
      <c r="I27" s="15"/>
    </row>
    <row r="28" spans="1:9" ht="21" x14ac:dyDescent="0.2">
      <c r="A28" s="2"/>
      <c r="B28" s="199">
        <v>13</v>
      </c>
      <c r="C28" s="179"/>
      <c r="D28" s="203"/>
      <c r="E28" s="58"/>
      <c r="F28" s="59"/>
      <c r="G28" s="60"/>
      <c r="H28" s="56">
        <f t="shared" si="0"/>
        <v>0</v>
      </c>
      <c r="I28" s="15"/>
    </row>
    <row r="29" spans="1:9" ht="21" x14ac:dyDescent="0.2">
      <c r="A29" s="2"/>
      <c r="B29" s="199">
        <v>14</v>
      </c>
      <c r="C29" s="179"/>
      <c r="D29" s="203"/>
      <c r="E29" s="58"/>
      <c r="F29" s="59"/>
      <c r="G29" s="60"/>
      <c r="H29" s="61">
        <f t="shared" si="0"/>
        <v>0</v>
      </c>
      <c r="I29" s="15"/>
    </row>
    <row r="30" spans="1:9" ht="21" x14ac:dyDescent="0.2">
      <c r="A30" s="2"/>
      <c r="B30" s="199">
        <v>15</v>
      </c>
      <c r="C30" s="179"/>
      <c r="D30" s="203"/>
      <c r="E30" s="58"/>
      <c r="F30" s="59"/>
      <c r="G30" s="60"/>
      <c r="H30" s="61">
        <f t="shared" si="0"/>
        <v>0</v>
      </c>
      <c r="I30" s="15"/>
    </row>
    <row r="31" spans="1:9" ht="21" x14ac:dyDescent="0.2">
      <c r="A31" s="2"/>
      <c r="B31" s="199">
        <v>16</v>
      </c>
      <c r="C31" s="179"/>
      <c r="D31" s="203"/>
      <c r="E31" s="58"/>
      <c r="F31" s="59"/>
      <c r="G31" s="60"/>
      <c r="H31" s="56">
        <f t="shared" si="0"/>
        <v>0</v>
      </c>
      <c r="I31" s="15"/>
    </row>
    <row r="32" spans="1:9" ht="21" x14ac:dyDescent="0.2">
      <c r="A32" s="2"/>
      <c r="B32" s="199">
        <v>17</v>
      </c>
      <c r="C32" s="179"/>
      <c r="D32" s="203"/>
      <c r="E32" s="58"/>
      <c r="F32" s="59"/>
      <c r="G32" s="60"/>
      <c r="H32" s="61">
        <f t="shared" si="0"/>
        <v>0</v>
      </c>
      <c r="I32" s="15"/>
    </row>
    <row r="33" spans="1:9" ht="21" x14ac:dyDescent="0.2">
      <c r="A33" s="2"/>
      <c r="B33" s="199">
        <v>18</v>
      </c>
      <c r="C33" s="179"/>
      <c r="D33" s="203"/>
      <c r="E33" s="58"/>
      <c r="F33" s="59"/>
      <c r="G33" s="60"/>
      <c r="H33" s="61">
        <f t="shared" si="0"/>
        <v>0</v>
      </c>
      <c r="I33" s="15"/>
    </row>
    <row r="34" spans="1:9" ht="21" x14ac:dyDescent="0.2">
      <c r="A34" s="2"/>
      <c r="B34" s="199">
        <v>19</v>
      </c>
      <c r="C34" s="179"/>
      <c r="D34" s="203"/>
      <c r="E34" s="58"/>
      <c r="F34" s="59"/>
      <c r="G34" s="60"/>
      <c r="H34" s="56">
        <f t="shared" si="0"/>
        <v>0</v>
      </c>
      <c r="I34" s="15"/>
    </row>
    <row r="35" spans="1:9" ht="21" x14ac:dyDescent="0.2">
      <c r="A35" s="2"/>
      <c r="B35" s="199">
        <v>20</v>
      </c>
      <c r="C35" s="179"/>
      <c r="D35" s="203"/>
      <c r="E35" s="58"/>
      <c r="F35" s="59"/>
      <c r="G35" s="60"/>
      <c r="H35" s="61">
        <f t="shared" si="0"/>
        <v>0</v>
      </c>
      <c r="I35" s="15"/>
    </row>
    <row r="36" spans="1:9" ht="21" x14ac:dyDescent="0.2">
      <c r="A36" s="2"/>
      <c r="B36" s="199">
        <v>21</v>
      </c>
      <c r="C36" s="179"/>
      <c r="D36" s="203"/>
      <c r="E36" s="58"/>
      <c r="F36" s="59"/>
      <c r="G36" s="60"/>
      <c r="H36" s="61">
        <f t="shared" si="0"/>
        <v>0</v>
      </c>
      <c r="I36" s="15"/>
    </row>
    <row r="37" spans="1:9" ht="21" x14ac:dyDescent="0.2">
      <c r="A37" s="2"/>
      <c r="B37" s="199">
        <v>22</v>
      </c>
      <c r="C37" s="179"/>
      <c r="D37" s="203"/>
      <c r="E37" s="58"/>
      <c r="F37" s="59"/>
      <c r="G37" s="60"/>
      <c r="H37" s="56">
        <f t="shared" si="0"/>
        <v>0</v>
      </c>
      <c r="I37" s="15"/>
    </row>
    <row r="38" spans="1:9" ht="21" x14ac:dyDescent="0.2">
      <c r="A38" s="2"/>
      <c r="B38" s="199">
        <v>23</v>
      </c>
      <c r="C38" s="179"/>
      <c r="D38" s="203"/>
      <c r="E38" s="58"/>
      <c r="F38" s="59"/>
      <c r="G38" s="60"/>
      <c r="H38" s="61">
        <f t="shared" si="0"/>
        <v>0</v>
      </c>
      <c r="I38" s="15"/>
    </row>
    <row r="39" spans="1:9" ht="21" x14ac:dyDescent="0.2">
      <c r="A39" s="2"/>
      <c r="B39" s="199">
        <v>24</v>
      </c>
      <c r="C39" s="179"/>
      <c r="D39" s="203"/>
      <c r="E39" s="58"/>
      <c r="F39" s="59"/>
      <c r="G39" s="60"/>
      <c r="H39" s="61">
        <f t="shared" si="0"/>
        <v>0</v>
      </c>
      <c r="I39" s="15"/>
    </row>
    <row r="40" spans="1:9" ht="21" x14ac:dyDescent="0.2">
      <c r="A40" s="2"/>
      <c r="B40" s="199">
        <v>25</v>
      </c>
      <c r="C40" s="179"/>
      <c r="D40" s="203"/>
      <c r="E40" s="58"/>
      <c r="F40" s="59"/>
      <c r="G40" s="60"/>
      <c r="H40" s="56">
        <f t="shared" si="0"/>
        <v>0</v>
      </c>
      <c r="I40" s="15"/>
    </row>
    <row r="41" spans="1:9" ht="21" x14ac:dyDescent="0.2">
      <c r="A41" s="2"/>
      <c r="B41" s="199">
        <v>26</v>
      </c>
      <c r="C41" s="179"/>
      <c r="D41" s="203"/>
      <c r="E41" s="58"/>
      <c r="F41" s="59"/>
      <c r="G41" s="60"/>
      <c r="H41" s="61">
        <f t="shared" si="0"/>
        <v>0</v>
      </c>
      <c r="I41" s="15"/>
    </row>
    <row r="42" spans="1:9" ht="21" x14ac:dyDescent="0.2">
      <c r="A42" s="2"/>
      <c r="B42" s="199">
        <v>27</v>
      </c>
      <c r="C42" s="179"/>
      <c r="D42" s="203"/>
      <c r="E42" s="58"/>
      <c r="F42" s="59"/>
      <c r="G42" s="60"/>
      <c r="H42" s="61">
        <f t="shared" si="0"/>
        <v>0</v>
      </c>
      <c r="I42" s="15"/>
    </row>
    <row r="43" spans="1:9" ht="21" x14ac:dyDescent="0.2">
      <c r="A43" s="2"/>
      <c r="B43" s="199">
        <v>28</v>
      </c>
      <c r="C43" s="179"/>
      <c r="D43" s="203"/>
      <c r="E43" s="58"/>
      <c r="F43" s="59"/>
      <c r="G43" s="60"/>
      <c r="H43" s="56">
        <f t="shared" si="0"/>
        <v>0</v>
      </c>
      <c r="I43" s="15"/>
    </row>
    <row r="44" spans="1:9" ht="21" x14ac:dyDescent="0.2">
      <c r="A44" s="2"/>
      <c r="B44" s="199">
        <v>29</v>
      </c>
      <c r="C44" s="179"/>
      <c r="D44" s="203"/>
      <c r="E44" s="58"/>
      <c r="F44" s="59"/>
      <c r="G44" s="60"/>
      <c r="H44" s="61">
        <f t="shared" si="0"/>
        <v>0</v>
      </c>
      <c r="I44" s="15"/>
    </row>
    <row r="45" spans="1:9" ht="21" x14ac:dyDescent="0.2">
      <c r="A45" s="2"/>
      <c r="B45" s="199">
        <v>30</v>
      </c>
      <c r="C45" s="179"/>
      <c r="D45" s="203"/>
      <c r="E45" s="58"/>
      <c r="F45" s="59"/>
      <c r="G45" s="60"/>
      <c r="H45" s="61">
        <f t="shared" si="0"/>
        <v>0</v>
      </c>
      <c r="I45" s="15"/>
    </row>
    <row r="46" spans="1:9" ht="21" x14ac:dyDescent="0.2">
      <c r="A46" s="2"/>
      <c r="B46" s="199">
        <v>31</v>
      </c>
      <c r="C46" s="179"/>
      <c r="D46" s="203"/>
      <c r="E46" s="58"/>
      <c r="F46" s="59"/>
      <c r="G46" s="60"/>
      <c r="H46" s="56">
        <f t="shared" si="0"/>
        <v>0</v>
      </c>
      <c r="I46" s="15"/>
    </row>
    <row r="47" spans="1:9" ht="21" x14ac:dyDescent="0.2">
      <c r="A47" s="2"/>
      <c r="B47" s="199">
        <v>32</v>
      </c>
      <c r="C47" s="179"/>
      <c r="D47" s="203"/>
      <c r="E47" s="58"/>
      <c r="F47" s="59"/>
      <c r="G47" s="60"/>
      <c r="H47" s="61">
        <f t="shared" si="0"/>
        <v>0</v>
      </c>
      <c r="I47" s="15"/>
    </row>
    <row r="48" spans="1:9" ht="21" x14ac:dyDescent="0.2">
      <c r="A48" s="2"/>
      <c r="B48" s="199">
        <v>33</v>
      </c>
      <c r="C48" s="179"/>
      <c r="D48" s="203"/>
      <c r="E48" s="58"/>
      <c r="F48" s="59"/>
      <c r="G48" s="60"/>
      <c r="H48" s="61">
        <f t="shared" si="0"/>
        <v>0</v>
      </c>
      <c r="I48" s="15"/>
    </row>
    <row r="49" spans="1:9" ht="21" x14ac:dyDescent="0.2">
      <c r="A49" s="2"/>
      <c r="B49" s="199">
        <v>34</v>
      </c>
      <c r="C49" s="179"/>
      <c r="D49" s="203"/>
      <c r="E49" s="58"/>
      <c r="F49" s="59"/>
      <c r="G49" s="60"/>
      <c r="H49" s="56">
        <f t="shared" si="0"/>
        <v>0</v>
      </c>
      <c r="I49" s="15"/>
    </row>
    <row r="50" spans="1:9" ht="21" x14ac:dyDescent="0.2">
      <c r="A50" s="2"/>
      <c r="B50" s="199">
        <v>35</v>
      </c>
      <c r="C50" s="179"/>
      <c r="D50" s="203"/>
      <c r="E50" s="58"/>
      <c r="F50" s="59"/>
      <c r="G50" s="60"/>
      <c r="H50" s="61">
        <f t="shared" si="0"/>
        <v>0</v>
      </c>
      <c r="I50" s="15"/>
    </row>
    <row r="51" spans="1:9" ht="21" x14ac:dyDescent="0.2">
      <c r="A51" s="2"/>
      <c r="B51" s="199">
        <v>36</v>
      </c>
      <c r="C51" s="179"/>
      <c r="D51" s="203"/>
      <c r="E51" s="58"/>
      <c r="F51" s="59"/>
      <c r="G51" s="60"/>
      <c r="H51" s="61">
        <f t="shared" si="0"/>
        <v>0</v>
      </c>
      <c r="I51" s="15"/>
    </row>
    <row r="52" spans="1:9" ht="21" x14ac:dyDescent="0.2">
      <c r="A52" s="2"/>
      <c r="B52" s="199">
        <v>37</v>
      </c>
      <c r="C52" s="179"/>
      <c r="D52" s="203"/>
      <c r="E52" s="58"/>
      <c r="F52" s="59"/>
      <c r="G52" s="60"/>
      <c r="H52" s="56">
        <f t="shared" si="0"/>
        <v>0</v>
      </c>
      <c r="I52" s="15"/>
    </row>
    <row r="53" spans="1:9" ht="22" thickBot="1" x14ac:dyDescent="0.25">
      <c r="A53" s="2"/>
      <c r="B53" s="200">
        <v>38</v>
      </c>
      <c r="C53" s="182"/>
      <c r="D53" s="204"/>
      <c r="E53" s="63"/>
      <c r="F53" s="64"/>
      <c r="G53" s="65"/>
      <c r="H53" s="56">
        <f>ROUND(G53/$F$8,2)</f>
        <v>0</v>
      </c>
      <c r="I53" s="15"/>
    </row>
    <row r="54" spans="1:9" ht="34" customHeight="1" thickBot="1" x14ac:dyDescent="0.25">
      <c r="A54" s="2"/>
      <c r="B54" s="146" t="s">
        <v>51</v>
      </c>
      <c r="C54" s="180"/>
      <c r="D54" s="180"/>
      <c r="E54" s="154"/>
      <c r="F54" s="155"/>
      <c r="G54" s="66" t="s">
        <v>45</v>
      </c>
      <c r="H54" s="67"/>
      <c r="I54" s="15"/>
    </row>
    <row r="55" spans="1:9" ht="40" customHeight="1" x14ac:dyDescent="0.2">
      <c r="A55" s="2"/>
      <c r="B55" s="133" t="s">
        <v>15</v>
      </c>
      <c r="C55" s="134"/>
      <c r="D55" s="134"/>
      <c r="E55" s="134"/>
      <c r="F55" s="135"/>
      <c r="G55" s="68">
        <f>SUM(G16:G54)</f>
        <v>0</v>
      </c>
      <c r="H55" s="69">
        <f>SUM(H16:H54)</f>
        <v>0</v>
      </c>
      <c r="I55" s="14"/>
    </row>
    <row r="56" spans="1:9" ht="40" customHeight="1" x14ac:dyDescent="0.2">
      <c r="A56" s="2"/>
      <c r="B56" s="156" t="s">
        <v>16</v>
      </c>
      <c r="C56" s="157"/>
      <c r="D56" s="157"/>
      <c r="E56" s="157"/>
      <c r="F56" s="158"/>
      <c r="G56" s="70">
        <f>IF(G54="ano / tak",G55*0.2,0)</f>
        <v>0</v>
      </c>
      <c r="H56" s="69">
        <f>ROUNDDOWN(G56/F8,2)</f>
        <v>0</v>
      </c>
      <c r="I56" s="14"/>
    </row>
    <row r="57" spans="1:9" ht="40" customHeight="1" x14ac:dyDescent="0.2">
      <c r="A57" s="2"/>
      <c r="B57" s="156" t="s">
        <v>17</v>
      </c>
      <c r="C57" s="157"/>
      <c r="D57" s="157"/>
      <c r="E57" s="157"/>
      <c r="F57" s="158"/>
      <c r="G57" s="70">
        <f>G56*0.15</f>
        <v>0</v>
      </c>
      <c r="H57" s="69">
        <f>ROUNDDOWN(G57/F8,2)</f>
        <v>0</v>
      </c>
      <c r="I57" s="14"/>
    </row>
    <row r="58" spans="1:9" ht="40" customHeight="1" thickBot="1" x14ac:dyDescent="0.25">
      <c r="A58" s="2"/>
      <c r="B58" s="159" t="s">
        <v>18</v>
      </c>
      <c r="C58" s="160"/>
      <c r="D58" s="160"/>
      <c r="E58" s="160"/>
      <c r="F58" s="161"/>
      <c r="G58" s="71">
        <f>G56*0.15</f>
        <v>0</v>
      </c>
      <c r="H58" s="72">
        <f>ROUNDDOWN(G58/F8,2)</f>
        <v>0</v>
      </c>
      <c r="I58" s="14"/>
    </row>
    <row r="59" spans="1:9" ht="40" customHeight="1" thickBot="1" x14ac:dyDescent="0.25">
      <c r="A59" s="2"/>
      <c r="B59" s="153" t="s">
        <v>19</v>
      </c>
      <c r="C59" s="154"/>
      <c r="D59" s="154"/>
      <c r="E59" s="154"/>
      <c r="F59" s="155"/>
      <c r="G59" s="73">
        <f>SUM(G55:G58)</f>
        <v>0</v>
      </c>
      <c r="H59" s="74">
        <f>SUM(H55:H58)</f>
        <v>0</v>
      </c>
      <c r="I59" s="14"/>
    </row>
    <row r="60" spans="1:9" ht="11.25" customHeight="1" thickBot="1" x14ac:dyDescent="0.25">
      <c r="A60" s="2"/>
      <c r="B60" s="215"/>
      <c r="C60" s="215"/>
      <c r="D60" s="215"/>
      <c r="E60" s="215"/>
      <c r="F60" s="215"/>
      <c r="G60" s="215"/>
      <c r="H60" s="215"/>
      <c r="I60" s="2"/>
    </row>
    <row r="61" spans="1:9" ht="40" customHeight="1" thickBot="1" x14ac:dyDescent="0.25">
      <c r="A61" s="2"/>
      <c r="B61" s="153" t="s">
        <v>20</v>
      </c>
      <c r="C61" s="154"/>
      <c r="D61" s="154"/>
      <c r="E61" s="154"/>
      <c r="F61" s="154"/>
      <c r="G61" s="154"/>
      <c r="H61" s="155"/>
      <c r="I61" s="5"/>
    </row>
    <row r="62" spans="1:9" ht="40" customHeight="1" thickBot="1" x14ac:dyDescent="0.25">
      <c r="A62" s="2"/>
      <c r="B62" s="162" t="s">
        <v>11</v>
      </c>
      <c r="C62" s="163"/>
      <c r="D62" s="163"/>
      <c r="E62" s="164"/>
      <c r="F62" s="75" t="s">
        <v>21</v>
      </c>
      <c r="G62" s="52" t="s">
        <v>12</v>
      </c>
      <c r="H62" s="52" t="s">
        <v>13</v>
      </c>
      <c r="I62" s="7"/>
    </row>
    <row r="63" spans="1:9" ht="21" x14ac:dyDescent="0.2">
      <c r="A63" s="2"/>
      <c r="B63" s="165"/>
      <c r="C63" s="166"/>
      <c r="D63" s="166"/>
      <c r="E63" s="167"/>
      <c r="F63" s="54"/>
      <c r="G63" s="76"/>
      <c r="H63" s="77">
        <f>ROUND(G63/$F$8,2)</f>
        <v>0</v>
      </c>
      <c r="I63" s="15"/>
    </row>
    <row r="64" spans="1:9" ht="21" x14ac:dyDescent="0.2">
      <c r="A64" s="2"/>
      <c r="B64" s="168"/>
      <c r="C64" s="169"/>
      <c r="D64" s="169"/>
      <c r="E64" s="170"/>
      <c r="F64" s="59"/>
      <c r="G64" s="78"/>
      <c r="H64" s="79">
        <f>ROUND(G64/$F$8,2)</f>
        <v>0</v>
      </c>
      <c r="I64" s="15"/>
    </row>
    <row r="65" spans="1:9" ht="21" x14ac:dyDescent="0.2">
      <c r="A65" s="2"/>
      <c r="B65" s="168"/>
      <c r="C65" s="169"/>
      <c r="D65" s="169"/>
      <c r="E65" s="170"/>
      <c r="F65" s="59"/>
      <c r="G65" s="78"/>
      <c r="H65" s="79">
        <f>ROUND(G65/$F$8,2)</f>
        <v>0</v>
      </c>
      <c r="I65" s="15"/>
    </row>
    <row r="66" spans="1:9" ht="22" thickBot="1" x14ac:dyDescent="0.25">
      <c r="A66" s="2"/>
      <c r="B66" s="171"/>
      <c r="C66" s="172"/>
      <c r="D66" s="172"/>
      <c r="E66" s="173"/>
      <c r="F66" s="64"/>
      <c r="G66" s="80"/>
      <c r="H66" s="81">
        <f>ROUND(G66/$F$8,2)</f>
        <v>0</v>
      </c>
      <c r="I66" s="15"/>
    </row>
    <row r="67" spans="1:9" ht="40" customHeight="1" thickBot="1" x14ac:dyDescent="0.25">
      <c r="A67" s="2"/>
      <c r="B67" s="153" t="s">
        <v>22</v>
      </c>
      <c r="C67" s="154"/>
      <c r="D67" s="154"/>
      <c r="E67" s="154"/>
      <c r="F67" s="155"/>
      <c r="G67" s="82">
        <f>SUM(G63:G66)</f>
        <v>0</v>
      </c>
      <c r="H67" s="83">
        <f>SUM(H63:H66)</f>
        <v>0</v>
      </c>
      <c r="I67" s="14"/>
    </row>
    <row r="68" spans="1:9" ht="12.75" customHeight="1" thickBot="1" x14ac:dyDescent="0.25">
      <c r="A68" s="2"/>
      <c r="B68" s="51"/>
      <c r="C68" s="51"/>
      <c r="D68" s="51"/>
      <c r="E68" s="84"/>
      <c r="F68" s="51"/>
      <c r="G68" s="85"/>
      <c r="H68" s="85"/>
      <c r="I68" s="15"/>
    </row>
    <row r="69" spans="1:9" ht="40" customHeight="1" thickBot="1" x14ac:dyDescent="0.25">
      <c r="A69" s="2"/>
      <c r="B69" s="153" t="s">
        <v>23</v>
      </c>
      <c r="C69" s="154"/>
      <c r="D69" s="154"/>
      <c r="E69" s="154"/>
      <c r="F69" s="155"/>
      <c r="G69" s="86">
        <f>G67+G59</f>
        <v>0</v>
      </c>
      <c r="H69" s="87">
        <f>H67+H59</f>
        <v>0</v>
      </c>
      <c r="I69" s="16"/>
    </row>
    <row r="70" spans="1:9" ht="10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40" customHeight="1" x14ac:dyDescent="0.2"/>
  </sheetData>
  <sheetProtection algorithmName="SHA-512" hashValue="nC30EaGjdpvUFExPISmKUaLbgBRdwlihYNJgTuLWR5zyu8q+ltpA7G2dSSVD2sw46og6WCAmBD5P0DZMpwt2jg==" saltValue="mQuVwlionqUar5ptkiXQTQ==" spinCount="100000" sheet="1" objects="1" scenarios="1"/>
  <mergeCells count="31">
    <mergeCell ref="E1:H1"/>
    <mergeCell ref="B2:H2"/>
    <mergeCell ref="B3:H3"/>
    <mergeCell ref="B4:H4"/>
    <mergeCell ref="B5:H5"/>
    <mergeCell ref="B6:E6"/>
    <mergeCell ref="F6:H6"/>
    <mergeCell ref="B7:E7"/>
    <mergeCell ref="F7:H7"/>
    <mergeCell ref="B8:E8"/>
    <mergeCell ref="F8:H8"/>
    <mergeCell ref="B61:H61"/>
    <mergeCell ref="B9:H9"/>
    <mergeCell ref="B10:H10"/>
    <mergeCell ref="B11:H11"/>
    <mergeCell ref="B12:H12"/>
    <mergeCell ref="B13:H13"/>
    <mergeCell ref="B54:F54"/>
    <mergeCell ref="B55:F55"/>
    <mergeCell ref="B56:F56"/>
    <mergeCell ref="B57:F57"/>
    <mergeCell ref="B58:F58"/>
    <mergeCell ref="B59:F59"/>
    <mergeCell ref="B14:H14"/>
    <mergeCell ref="B69:F69"/>
    <mergeCell ref="B62:E62"/>
    <mergeCell ref="B63:E63"/>
    <mergeCell ref="B64:E64"/>
    <mergeCell ref="B65:E65"/>
    <mergeCell ref="B66:E66"/>
    <mergeCell ref="B67:F67"/>
  </mergeCells>
  <conditionalFormatting sqref="G54">
    <cfRule type="containsText" dxfId="1" priority="1" stopIfTrue="1" operator="containsText" text="Vyberte">
      <formula>NOT(ISERROR(SEARCH("Vyberte",G54)))</formula>
    </cfRule>
  </conditionalFormatting>
  <dataValidations count="1">
    <dataValidation type="list" allowBlank="1" showInputMessage="1" showErrorMessage="1" sqref="I5" xr:uid="{5AD57A8A-9A62-0F44-A3A7-2D2B85EA40E8}">
      <formula1>$L$7:$L$8</formula1>
    </dataValidation>
  </dataValidations>
  <hyperlinks>
    <hyperlink ref="B11" r:id="rId1" display="https://ec.europa.eu/info/funding-tenders/procedures-guidelines-tenders/information-contractors-and-beneficiaries/exchange-rate-inforeuro" xr:uid="{17217204-CA4E-B745-99A4-062A4F3C786B}"/>
    <hyperlink ref="B11:H11" r:id="rId2" display="Odkaz zde / Link tutaj" xr:uid="{1A411282-F746-8043-89D5-820CCEFBF75F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036D051-BB4D-D94E-82C6-0639C0254777}">
          <x14:formula1>
            <xm:f>'texty a vzorce'!$A$7:$A$9</xm:f>
          </x14:formula1>
          <xm:sqref>G54</xm:sqref>
        </x14:dataValidation>
        <x14:dataValidation type="list" allowBlank="1" showInputMessage="1" showErrorMessage="1" xr:uid="{648D2F29-EB44-BF40-9245-8BD46E317026}">
          <x14:formula1>
            <xm:f>'texty a vzorce'!$D$5:$D$7</xm:f>
          </x14:formula1>
          <xm:sqref>D16:D53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595C-5A54-5849-85EA-6BBDE1E02E0D}">
  <sheetPr codeName="List6">
    <pageSetUpPr fitToPage="1"/>
  </sheetPr>
  <dimension ref="A1:Y71"/>
  <sheetViews>
    <sheetView zoomScale="90" zoomScaleNormal="100" workbookViewId="0">
      <selection activeCell="F6" sqref="F6:H6"/>
    </sheetView>
  </sheetViews>
  <sheetFormatPr baseColWidth="10" defaultColWidth="9.1640625" defaultRowHeight="15" outlineLevelRow="1" x14ac:dyDescent="0.2"/>
  <cols>
    <col min="1" max="1" width="1.5" style="1" customWidth="1"/>
    <col min="2" max="2" width="10.1640625" style="1" customWidth="1"/>
    <col min="3" max="3" width="14.5" style="1" customWidth="1"/>
    <col min="4" max="4" width="33.33203125" style="1" customWidth="1"/>
    <col min="5" max="5" width="100" style="1" customWidth="1"/>
    <col min="6" max="6" width="99.83203125" style="1" customWidth="1"/>
    <col min="7" max="8" width="22.5" style="1" customWidth="1"/>
    <col min="9" max="9" width="1.6640625" style="1" customWidth="1"/>
    <col min="10" max="10" width="8.6640625" style="1" customWidth="1"/>
    <col min="11" max="11" width="9.5" style="1" customWidth="1"/>
    <col min="12" max="12" width="9.1640625" style="1" customWidth="1"/>
    <col min="13" max="13" width="9.83203125" style="1" customWidth="1"/>
    <col min="14" max="24" width="9.1640625" style="1"/>
    <col min="26" max="16384" width="9.1640625" style="1"/>
  </cols>
  <sheetData>
    <row r="1" spans="1:9" ht="18" customHeight="1" thickBot="1" x14ac:dyDescent="0.25">
      <c r="A1" s="2"/>
      <c r="B1" s="2"/>
      <c r="C1" s="2"/>
      <c r="D1" s="2"/>
      <c r="E1" s="116"/>
      <c r="F1" s="117"/>
      <c r="G1" s="117"/>
      <c r="H1" s="117"/>
      <c r="I1" s="11"/>
    </row>
    <row r="2" spans="1:9" ht="30" customHeight="1" x14ac:dyDescent="0.2">
      <c r="A2" s="2"/>
      <c r="B2" s="118" t="s">
        <v>0</v>
      </c>
      <c r="C2" s="119"/>
      <c r="D2" s="119"/>
      <c r="E2" s="120"/>
      <c r="F2" s="120"/>
      <c r="G2" s="120"/>
      <c r="H2" s="121"/>
      <c r="I2" s="12"/>
    </row>
    <row r="3" spans="1:9" ht="30" customHeight="1" x14ac:dyDescent="0.2">
      <c r="A3" s="2"/>
      <c r="B3" s="122" t="s">
        <v>24</v>
      </c>
      <c r="C3" s="123"/>
      <c r="D3" s="123"/>
      <c r="E3" s="124"/>
      <c r="F3" s="124"/>
      <c r="G3" s="124"/>
      <c r="H3" s="125"/>
      <c r="I3" s="12"/>
    </row>
    <row r="4" spans="1:9" ht="50" customHeight="1" thickBot="1" x14ac:dyDescent="0.25">
      <c r="A4" s="2"/>
      <c r="B4" s="126" t="s">
        <v>1</v>
      </c>
      <c r="C4" s="127"/>
      <c r="D4" s="127"/>
      <c r="E4" s="128"/>
      <c r="F4" s="128"/>
      <c r="G4" s="128"/>
      <c r="H4" s="129"/>
      <c r="I4" s="13"/>
    </row>
    <row r="5" spans="1:9" ht="7" customHeight="1" x14ac:dyDescent="0.2">
      <c r="A5" s="2"/>
      <c r="B5" s="130"/>
      <c r="C5" s="131"/>
      <c r="D5" s="131"/>
      <c r="E5" s="131"/>
      <c r="F5" s="131"/>
      <c r="G5" s="131"/>
      <c r="H5" s="132"/>
      <c r="I5" s="10"/>
    </row>
    <row r="6" spans="1:9" ht="36" customHeight="1" x14ac:dyDescent="0.2">
      <c r="A6" s="2"/>
      <c r="B6" s="136" t="s">
        <v>2</v>
      </c>
      <c r="C6" s="137"/>
      <c r="D6" s="137"/>
      <c r="E6" s="138"/>
      <c r="F6" s="139"/>
      <c r="G6" s="139"/>
      <c r="H6" s="140"/>
      <c r="I6" s="9"/>
    </row>
    <row r="7" spans="1:9" ht="36" customHeight="1" x14ac:dyDescent="0.2">
      <c r="A7" s="2"/>
      <c r="B7" s="136" t="s">
        <v>4</v>
      </c>
      <c r="C7" s="137"/>
      <c r="D7" s="137"/>
      <c r="E7" s="138"/>
      <c r="F7" s="176" t="str">
        <f>IF(ISBLANK('Partner 1'!F7),'texty a vzorce'!E6,'Partner 1'!F7)</f>
        <v>Vyplňte na rozpočtu Partnera 1 / Uzupełnij budżet partnera 1</v>
      </c>
      <c r="G7" s="176"/>
      <c r="H7" s="177"/>
      <c r="I7" s="9"/>
    </row>
    <row r="8" spans="1:9" ht="36" customHeight="1" outlineLevel="1" thickBot="1" x14ac:dyDescent="0.25">
      <c r="A8" s="2"/>
      <c r="B8" s="141" t="s">
        <v>50</v>
      </c>
      <c r="C8" s="142"/>
      <c r="D8" s="142"/>
      <c r="E8" s="143"/>
      <c r="F8" s="144">
        <v>1</v>
      </c>
      <c r="G8" s="144"/>
      <c r="H8" s="145"/>
      <c r="I8" s="8"/>
    </row>
    <row r="9" spans="1:9" ht="23.5" customHeight="1" x14ac:dyDescent="0.2">
      <c r="A9" s="2"/>
      <c r="B9" s="149" t="s">
        <v>5</v>
      </c>
      <c r="C9" s="149"/>
      <c r="D9" s="149"/>
      <c r="E9" s="149"/>
      <c r="F9" s="149"/>
      <c r="G9" s="149"/>
      <c r="H9" s="149"/>
      <c r="I9" s="3"/>
    </row>
    <row r="10" spans="1:9" ht="35" customHeight="1" x14ac:dyDescent="0.2">
      <c r="A10" s="2"/>
      <c r="B10" s="149" t="s">
        <v>6</v>
      </c>
      <c r="C10" s="149"/>
      <c r="D10" s="149"/>
      <c r="E10" s="149"/>
      <c r="F10" s="149"/>
      <c r="G10" s="149"/>
      <c r="H10" s="149"/>
      <c r="I10" s="3"/>
    </row>
    <row r="11" spans="1:9" ht="40" customHeight="1" x14ac:dyDescent="0.2">
      <c r="A11" s="2"/>
      <c r="B11" s="150" t="s">
        <v>65</v>
      </c>
      <c r="C11" s="150"/>
      <c r="D11" s="150"/>
      <c r="E11" s="151"/>
      <c r="F11" s="151"/>
      <c r="G11" s="151"/>
      <c r="H11" s="151"/>
      <c r="I11" s="4"/>
    </row>
    <row r="12" spans="1:9" ht="47.5" customHeight="1" thickBot="1" x14ac:dyDescent="0.25">
      <c r="A12" s="2"/>
      <c r="B12" s="152" t="s">
        <v>64</v>
      </c>
      <c r="C12" s="152"/>
      <c r="D12" s="152"/>
      <c r="E12" s="152"/>
      <c r="F12" s="152"/>
      <c r="G12" s="152"/>
      <c r="H12" s="152"/>
      <c r="I12" s="4"/>
    </row>
    <row r="13" spans="1:9" ht="40" customHeight="1" thickBot="1" x14ac:dyDescent="0.25">
      <c r="A13" s="2"/>
      <c r="B13" s="153" t="s">
        <v>8</v>
      </c>
      <c r="C13" s="154"/>
      <c r="D13" s="154"/>
      <c r="E13" s="154"/>
      <c r="F13" s="154"/>
      <c r="G13" s="154"/>
      <c r="H13" s="155"/>
      <c r="I13" s="5"/>
    </row>
    <row r="14" spans="1:9" ht="40" customHeight="1" thickBot="1" x14ac:dyDescent="0.25">
      <c r="A14" s="2"/>
      <c r="B14" s="153" t="s">
        <v>9</v>
      </c>
      <c r="C14" s="154"/>
      <c r="D14" s="154"/>
      <c r="E14" s="154"/>
      <c r="F14" s="154"/>
      <c r="G14" s="154"/>
      <c r="H14" s="155"/>
      <c r="I14" s="6"/>
    </row>
    <row r="15" spans="1:9" ht="40" customHeight="1" thickBot="1" x14ac:dyDescent="0.25">
      <c r="A15" s="2"/>
      <c r="B15" s="186" t="s">
        <v>70</v>
      </c>
      <c r="C15" s="185" t="s">
        <v>68</v>
      </c>
      <c r="D15" s="187" t="s">
        <v>42</v>
      </c>
      <c r="E15" s="188" t="s">
        <v>11</v>
      </c>
      <c r="F15" s="189" t="s">
        <v>69</v>
      </c>
      <c r="G15" s="190" t="s">
        <v>71</v>
      </c>
      <c r="H15" s="190" t="s">
        <v>13</v>
      </c>
      <c r="I15" s="7"/>
    </row>
    <row r="16" spans="1:9" ht="21" x14ac:dyDescent="0.2">
      <c r="A16" s="2"/>
      <c r="B16" s="213">
        <v>1</v>
      </c>
      <c r="C16" s="178"/>
      <c r="D16" s="211"/>
      <c r="E16" s="53"/>
      <c r="F16" s="54"/>
      <c r="G16" s="55"/>
      <c r="H16" s="56">
        <f>ROUND(G16/$F$8,2)</f>
        <v>0</v>
      </c>
      <c r="I16" s="15"/>
    </row>
    <row r="17" spans="1:9" ht="21" x14ac:dyDescent="0.2">
      <c r="A17" s="2"/>
      <c r="B17" s="199">
        <v>2</v>
      </c>
      <c r="C17" s="179"/>
      <c r="D17" s="203"/>
      <c r="E17" s="58"/>
      <c r="F17" s="59"/>
      <c r="G17" s="60"/>
      <c r="H17" s="61">
        <f>ROUND(G17/$F$8,2)</f>
        <v>0</v>
      </c>
      <c r="I17" s="15"/>
    </row>
    <row r="18" spans="1:9" ht="21" x14ac:dyDescent="0.2">
      <c r="A18" s="2"/>
      <c r="B18" s="199">
        <v>3</v>
      </c>
      <c r="C18" s="179"/>
      <c r="D18" s="203"/>
      <c r="E18" s="58"/>
      <c r="F18" s="59"/>
      <c r="G18" s="60"/>
      <c r="H18" s="61">
        <f>ROUND(G18/$F$8,2)</f>
        <v>0</v>
      </c>
      <c r="I18" s="15"/>
    </row>
    <row r="19" spans="1:9" ht="21" x14ac:dyDescent="0.2">
      <c r="A19" s="2"/>
      <c r="B19" s="199">
        <v>4</v>
      </c>
      <c r="C19" s="179"/>
      <c r="D19" s="203"/>
      <c r="E19" s="58"/>
      <c r="F19" s="59"/>
      <c r="G19" s="60"/>
      <c r="H19" s="56">
        <f t="shared" ref="H19:H53" si="0">ROUND(G19/$F$8,2)</f>
        <v>0</v>
      </c>
      <c r="I19" s="15"/>
    </row>
    <row r="20" spans="1:9" ht="21" x14ac:dyDescent="0.2">
      <c r="A20" s="2"/>
      <c r="B20" s="199">
        <v>5</v>
      </c>
      <c r="C20" s="179"/>
      <c r="D20" s="203"/>
      <c r="E20" s="58"/>
      <c r="F20" s="59"/>
      <c r="G20" s="60"/>
      <c r="H20" s="61">
        <f t="shared" si="0"/>
        <v>0</v>
      </c>
      <c r="I20" s="15"/>
    </row>
    <row r="21" spans="1:9" ht="21" x14ac:dyDescent="0.2">
      <c r="A21" s="2"/>
      <c r="B21" s="199">
        <v>6</v>
      </c>
      <c r="C21" s="179"/>
      <c r="D21" s="203"/>
      <c r="E21" s="58"/>
      <c r="F21" s="59"/>
      <c r="G21" s="60"/>
      <c r="H21" s="61">
        <f t="shared" si="0"/>
        <v>0</v>
      </c>
      <c r="I21" s="15"/>
    </row>
    <row r="22" spans="1:9" ht="21" x14ac:dyDescent="0.2">
      <c r="A22" s="2"/>
      <c r="B22" s="199">
        <v>7</v>
      </c>
      <c r="C22" s="179"/>
      <c r="D22" s="203"/>
      <c r="E22" s="58"/>
      <c r="F22" s="59"/>
      <c r="G22" s="60"/>
      <c r="H22" s="56">
        <f t="shared" si="0"/>
        <v>0</v>
      </c>
      <c r="I22" s="15"/>
    </row>
    <row r="23" spans="1:9" ht="21" x14ac:dyDescent="0.2">
      <c r="A23" s="2"/>
      <c r="B23" s="199">
        <v>8</v>
      </c>
      <c r="C23" s="179"/>
      <c r="D23" s="203"/>
      <c r="E23" s="58"/>
      <c r="F23" s="59"/>
      <c r="G23" s="60"/>
      <c r="H23" s="61">
        <f t="shared" si="0"/>
        <v>0</v>
      </c>
      <c r="I23" s="15"/>
    </row>
    <row r="24" spans="1:9" ht="21" x14ac:dyDescent="0.2">
      <c r="A24" s="2"/>
      <c r="B24" s="199">
        <v>9</v>
      </c>
      <c r="C24" s="179"/>
      <c r="D24" s="203"/>
      <c r="E24" s="58"/>
      <c r="F24" s="59"/>
      <c r="G24" s="60"/>
      <c r="H24" s="61">
        <f t="shared" si="0"/>
        <v>0</v>
      </c>
      <c r="I24" s="15"/>
    </row>
    <row r="25" spans="1:9" ht="21" x14ac:dyDescent="0.2">
      <c r="A25" s="2"/>
      <c r="B25" s="199">
        <v>10</v>
      </c>
      <c r="C25" s="179"/>
      <c r="D25" s="203"/>
      <c r="E25" s="58"/>
      <c r="F25" s="59"/>
      <c r="G25" s="60"/>
      <c r="H25" s="56">
        <f t="shared" si="0"/>
        <v>0</v>
      </c>
      <c r="I25" s="15"/>
    </row>
    <row r="26" spans="1:9" ht="21" x14ac:dyDescent="0.2">
      <c r="A26" s="2"/>
      <c r="B26" s="199">
        <v>11</v>
      </c>
      <c r="C26" s="179"/>
      <c r="D26" s="203"/>
      <c r="E26" s="58"/>
      <c r="F26" s="59"/>
      <c r="G26" s="60"/>
      <c r="H26" s="61">
        <f t="shared" si="0"/>
        <v>0</v>
      </c>
      <c r="I26" s="15"/>
    </row>
    <row r="27" spans="1:9" ht="21" x14ac:dyDescent="0.2">
      <c r="A27" s="2"/>
      <c r="B27" s="199">
        <v>12</v>
      </c>
      <c r="C27" s="179"/>
      <c r="D27" s="203"/>
      <c r="E27" s="58"/>
      <c r="F27" s="59"/>
      <c r="G27" s="60"/>
      <c r="H27" s="61">
        <f t="shared" si="0"/>
        <v>0</v>
      </c>
      <c r="I27" s="15"/>
    </row>
    <row r="28" spans="1:9" ht="21" x14ac:dyDescent="0.2">
      <c r="A28" s="2"/>
      <c r="B28" s="199">
        <v>13</v>
      </c>
      <c r="C28" s="179"/>
      <c r="D28" s="203"/>
      <c r="E28" s="58"/>
      <c r="F28" s="59"/>
      <c r="G28" s="60"/>
      <c r="H28" s="56">
        <f t="shared" si="0"/>
        <v>0</v>
      </c>
      <c r="I28" s="15"/>
    </row>
    <row r="29" spans="1:9" ht="21" x14ac:dyDescent="0.2">
      <c r="A29" s="2"/>
      <c r="B29" s="199">
        <v>14</v>
      </c>
      <c r="C29" s="179"/>
      <c r="D29" s="203"/>
      <c r="E29" s="58"/>
      <c r="F29" s="59"/>
      <c r="G29" s="60"/>
      <c r="H29" s="61">
        <f t="shared" si="0"/>
        <v>0</v>
      </c>
      <c r="I29" s="15"/>
    </row>
    <row r="30" spans="1:9" ht="21" x14ac:dyDescent="0.2">
      <c r="A30" s="2"/>
      <c r="B30" s="199">
        <v>15</v>
      </c>
      <c r="C30" s="179"/>
      <c r="D30" s="203"/>
      <c r="E30" s="58"/>
      <c r="F30" s="59"/>
      <c r="G30" s="60"/>
      <c r="H30" s="61">
        <f t="shared" si="0"/>
        <v>0</v>
      </c>
      <c r="I30" s="15"/>
    </row>
    <row r="31" spans="1:9" ht="21" x14ac:dyDescent="0.2">
      <c r="A31" s="2"/>
      <c r="B31" s="199">
        <v>16</v>
      </c>
      <c r="C31" s="179"/>
      <c r="D31" s="203"/>
      <c r="E31" s="58"/>
      <c r="F31" s="59"/>
      <c r="G31" s="60"/>
      <c r="H31" s="56">
        <f t="shared" si="0"/>
        <v>0</v>
      </c>
      <c r="I31" s="15"/>
    </row>
    <row r="32" spans="1:9" ht="21" x14ac:dyDescent="0.2">
      <c r="A32" s="2"/>
      <c r="B32" s="199">
        <v>17</v>
      </c>
      <c r="C32" s="179"/>
      <c r="D32" s="203"/>
      <c r="E32" s="58"/>
      <c r="F32" s="59"/>
      <c r="G32" s="60"/>
      <c r="H32" s="61">
        <f t="shared" si="0"/>
        <v>0</v>
      </c>
      <c r="I32" s="15"/>
    </row>
    <row r="33" spans="1:9" ht="21" x14ac:dyDescent="0.2">
      <c r="A33" s="2"/>
      <c r="B33" s="199">
        <v>18</v>
      </c>
      <c r="C33" s="179"/>
      <c r="D33" s="203"/>
      <c r="E33" s="58"/>
      <c r="F33" s="59"/>
      <c r="G33" s="60"/>
      <c r="H33" s="61">
        <f t="shared" si="0"/>
        <v>0</v>
      </c>
      <c r="I33" s="15"/>
    </row>
    <row r="34" spans="1:9" ht="21" x14ac:dyDescent="0.2">
      <c r="A34" s="2"/>
      <c r="B34" s="199">
        <v>19</v>
      </c>
      <c r="C34" s="179"/>
      <c r="D34" s="203"/>
      <c r="E34" s="58"/>
      <c r="F34" s="59"/>
      <c r="G34" s="60"/>
      <c r="H34" s="56">
        <f t="shared" si="0"/>
        <v>0</v>
      </c>
      <c r="I34" s="15"/>
    </row>
    <row r="35" spans="1:9" ht="21" x14ac:dyDescent="0.2">
      <c r="A35" s="2"/>
      <c r="B35" s="199">
        <v>20</v>
      </c>
      <c r="C35" s="179"/>
      <c r="D35" s="203"/>
      <c r="E35" s="58"/>
      <c r="F35" s="59"/>
      <c r="G35" s="60"/>
      <c r="H35" s="61">
        <f t="shared" si="0"/>
        <v>0</v>
      </c>
      <c r="I35" s="15"/>
    </row>
    <row r="36" spans="1:9" ht="21" x14ac:dyDescent="0.2">
      <c r="A36" s="2"/>
      <c r="B36" s="199">
        <v>21</v>
      </c>
      <c r="C36" s="179"/>
      <c r="D36" s="203"/>
      <c r="E36" s="58"/>
      <c r="F36" s="59"/>
      <c r="G36" s="60"/>
      <c r="H36" s="61">
        <f t="shared" si="0"/>
        <v>0</v>
      </c>
      <c r="I36" s="15"/>
    </row>
    <row r="37" spans="1:9" ht="21" x14ac:dyDescent="0.2">
      <c r="A37" s="2"/>
      <c r="B37" s="199">
        <v>22</v>
      </c>
      <c r="C37" s="179"/>
      <c r="D37" s="203"/>
      <c r="E37" s="58"/>
      <c r="F37" s="59"/>
      <c r="G37" s="60"/>
      <c r="H37" s="56">
        <f t="shared" si="0"/>
        <v>0</v>
      </c>
      <c r="I37" s="15"/>
    </row>
    <row r="38" spans="1:9" ht="21" x14ac:dyDescent="0.2">
      <c r="A38" s="2"/>
      <c r="B38" s="199">
        <v>23</v>
      </c>
      <c r="C38" s="179"/>
      <c r="D38" s="203"/>
      <c r="E38" s="58"/>
      <c r="F38" s="59"/>
      <c r="G38" s="60"/>
      <c r="H38" s="61">
        <f t="shared" si="0"/>
        <v>0</v>
      </c>
      <c r="I38" s="15"/>
    </row>
    <row r="39" spans="1:9" ht="21" x14ac:dyDescent="0.2">
      <c r="A39" s="2"/>
      <c r="B39" s="199">
        <v>24</v>
      </c>
      <c r="C39" s="179"/>
      <c r="D39" s="203"/>
      <c r="E39" s="58"/>
      <c r="F39" s="59"/>
      <c r="G39" s="60"/>
      <c r="H39" s="61">
        <f t="shared" si="0"/>
        <v>0</v>
      </c>
      <c r="I39" s="15"/>
    </row>
    <row r="40" spans="1:9" ht="21" x14ac:dyDescent="0.2">
      <c r="A40" s="2"/>
      <c r="B40" s="199">
        <v>25</v>
      </c>
      <c r="C40" s="179"/>
      <c r="D40" s="203"/>
      <c r="E40" s="58"/>
      <c r="F40" s="59"/>
      <c r="G40" s="60"/>
      <c r="H40" s="56">
        <f t="shared" si="0"/>
        <v>0</v>
      </c>
      <c r="I40" s="15"/>
    </row>
    <row r="41" spans="1:9" ht="21" x14ac:dyDescent="0.2">
      <c r="A41" s="2"/>
      <c r="B41" s="199">
        <v>26</v>
      </c>
      <c r="C41" s="179"/>
      <c r="D41" s="203"/>
      <c r="E41" s="58"/>
      <c r="F41" s="59"/>
      <c r="G41" s="60"/>
      <c r="H41" s="61">
        <f t="shared" si="0"/>
        <v>0</v>
      </c>
      <c r="I41" s="15"/>
    </row>
    <row r="42" spans="1:9" ht="21" x14ac:dyDescent="0.2">
      <c r="A42" s="2"/>
      <c r="B42" s="199">
        <v>27</v>
      </c>
      <c r="C42" s="179"/>
      <c r="D42" s="203"/>
      <c r="E42" s="58"/>
      <c r="F42" s="59"/>
      <c r="G42" s="60"/>
      <c r="H42" s="61">
        <f t="shared" si="0"/>
        <v>0</v>
      </c>
      <c r="I42" s="15"/>
    </row>
    <row r="43" spans="1:9" ht="21" x14ac:dyDescent="0.2">
      <c r="A43" s="2"/>
      <c r="B43" s="199">
        <v>28</v>
      </c>
      <c r="C43" s="179"/>
      <c r="D43" s="203"/>
      <c r="E43" s="58"/>
      <c r="F43" s="59"/>
      <c r="G43" s="60"/>
      <c r="H43" s="56">
        <f t="shared" si="0"/>
        <v>0</v>
      </c>
      <c r="I43" s="15"/>
    </row>
    <row r="44" spans="1:9" ht="21" x14ac:dyDescent="0.2">
      <c r="A44" s="2"/>
      <c r="B44" s="199">
        <v>29</v>
      </c>
      <c r="C44" s="179"/>
      <c r="D44" s="203"/>
      <c r="E44" s="58"/>
      <c r="F44" s="59"/>
      <c r="G44" s="60"/>
      <c r="H44" s="61">
        <f t="shared" si="0"/>
        <v>0</v>
      </c>
      <c r="I44" s="15"/>
    </row>
    <row r="45" spans="1:9" ht="21" x14ac:dyDescent="0.2">
      <c r="A45" s="2"/>
      <c r="B45" s="199">
        <v>30</v>
      </c>
      <c r="C45" s="179"/>
      <c r="D45" s="203"/>
      <c r="E45" s="58"/>
      <c r="F45" s="59"/>
      <c r="G45" s="60"/>
      <c r="H45" s="61">
        <f t="shared" si="0"/>
        <v>0</v>
      </c>
      <c r="I45" s="15"/>
    </row>
    <row r="46" spans="1:9" ht="21" x14ac:dyDescent="0.2">
      <c r="A46" s="2"/>
      <c r="B46" s="199">
        <v>31</v>
      </c>
      <c r="C46" s="179"/>
      <c r="D46" s="203"/>
      <c r="E46" s="58"/>
      <c r="F46" s="59"/>
      <c r="G46" s="60"/>
      <c r="H46" s="56">
        <f t="shared" si="0"/>
        <v>0</v>
      </c>
      <c r="I46" s="15"/>
    </row>
    <row r="47" spans="1:9" ht="21" x14ac:dyDescent="0.2">
      <c r="A47" s="2"/>
      <c r="B47" s="199">
        <v>32</v>
      </c>
      <c r="C47" s="179"/>
      <c r="D47" s="203"/>
      <c r="E47" s="58"/>
      <c r="F47" s="59"/>
      <c r="G47" s="60"/>
      <c r="H47" s="61">
        <f t="shared" si="0"/>
        <v>0</v>
      </c>
      <c r="I47" s="15"/>
    </row>
    <row r="48" spans="1:9" ht="21" x14ac:dyDescent="0.2">
      <c r="A48" s="2"/>
      <c r="B48" s="199">
        <v>33</v>
      </c>
      <c r="C48" s="179"/>
      <c r="D48" s="203"/>
      <c r="E48" s="58"/>
      <c r="F48" s="59"/>
      <c r="G48" s="60"/>
      <c r="H48" s="61">
        <f t="shared" si="0"/>
        <v>0</v>
      </c>
      <c r="I48" s="15"/>
    </row>
    <row r="49" spans="1:9" ht="21" x14ac:dyDescent="0.2">
      <c r="A49" s="2"/>
      <c r="B49" s="199">
        <v>34</v>
      </c>
      <c r="C49" s="179"/>
      <c r="D49" s="203"/>
      <c r="E49" s="58"/>
      <c r="F49" s="59"/>
      <c r="G49" s="60"/>
      <c r="H49" s="56">
        <f t="shared" si="0"/>
        <v>0</v>
      </c>
      <c r="I49" s="15"/>
    </row>
    <row r="50" spans="1:9" ht="21" x14ac:dyDescent="0.2">
      <c r="A50" s="2"/>
      <c r="B50" s="199">
        <v>35</v>
      </c>
      <c r="C50" s="179"/>
      <c r="D50" s="203"/>
      <c r="E50" s="58"/>
      <c r="F50" s="59"/>
      <c r="G50" s="60"/>
      <c r="H50" s="61">
        <f t="shared" si="0"/>
        <v>0</v>
      </c>
      <c r="I50" s="15"/>
    </row>
    <row r="51" spans="1:9" ht="21" x14ac:dyDescent="0.2">
      <c r="A51" s="2"/>
      <c r="B51" s="199">
        <v>36</v>
      </c>
      <c r="C51" s="179"/>
      <c r="D51" s="203"/>
      <c r="E51" s="58"/>
      <c r="F51" s="59"/>
      <c r="G51" s="60"/>
      <c r="H51" s="61">
        <f t="shared" si="0"/>
        <v>0</v>
      </c>
      <c r="I51" s="15"/>
    </row>
    <row r="52" spans="1:9" ht="21" x14ac:dyDescent="0.2">
      <c r="A52" s="2"/>
      <c r="B52" s="199">
        <v>37</v>
      </c>
      <c r="C52" s="179"/>
      <c r="D52" s="203"/>
      <c r="E52" s="58"/>
      <c r="F52" s="59"/>
      <c r="G52" s="60"/>
      <c r="H52" s="56">
        <f t="shared" si="0"/>
        <v>0</v>
      </c>
      <c r="I52" s="15"/>
    </row>
    <row r="53" spans="1:9" ht="22" thickBot="1" x14ac:dyDescent="0.25">
      <c r="A53" s="2"/>
      <c r="B53" s="200">
        <v>38</v>
      </c>
      <c r="C53" s="182"/>
      <c r="D53" s="204"/>
      <c r="E53" s="63"/>
      <c r="F53" s="64"/>
      <c r="G53" s="65"/>
      <c r="H53" s="61">
        <f t="shared" si="0"/>
        <v>0</v>
      </c>
      <c r="I53" s="15"/>
    </row>
    <row r="54" spans="1:9" ht="34" customHeight="1" thickBot="1" x14ac:dyDescent="0.25">
      <c r="A54" s="2"/>
      <c r="B54" s="146" t="s">
        <v>52</v>
      </c>
      <c r="C54" s="180"/>
      <c r="D54" s="210"/>
      <c r="E54" s="147"/>
      <c r="F54" s="148"/>
      <c r="G54" s="66" t="s">
        <v>45</v>
      </c>
      <c r="H54" s="67"/>
      <c r="I54" s="15"/>
    </row>
    <row r="55" spans="1:9" ht="40" customHeight="1" x14ac:dyDescent="0.2">
      <c r="A55" s="2"/>
      <c r="B55" s="133" t="s">
        <v>15</v>
      </c>
      <c r="C55" s="134"/>
      <c r="D55" s="134"/>
      <c r="E55" s="134"/>
      <c r="F55" s="135"/>
      <c r="G55" s="68">
        <f>SUM(G16:G54)</f>
        <v>0</v>
      </c>
      <c r="H55" s="69">
        <f>SUM(H16:H54)</f>
        <v>0</v>
      </c>
      <c r="I55" s="14"/>
    </row>
    <row r="56" spans="1:9" ht="40" customHeight="1" x14ac:dyDescent="0.2">
      <c r="A56" s="2"/>
      <c r="B56" s="156" t="s">
        <v>16</v>
      </c>
      <c r="C56" s="157"/>
      <c r="D56" s="157"/>
      <c r="E56" s="157"/>
      <c r="F56" s="158"/>
      <c r="G56" s="70">
        <f>IF(G54="ano / tak",G55*0.2,0)</f>
        <v>0</v>
      </c>
      <c r="H56" s="69">
        <f>ROUNDDOWN(G56/F8,2)</f>
        <v>0</v>
      </c>
      <c r="I56" s="14"/>
    </row>
    <row r="57" spans="1:9" ht="40" customHeight="1" x14ac:dyDescent="0.2">
      <c r="A57" s="2"/>
      <c r="B57" s="156" t="s">
        <v>17</v>
      </c>
      <c r="C57" s="157"/>
      <c r="D57" s="157"/>
      <c r="E57" s="157"/>
      <c r="F57" s="158"/>
      <c r="G57" s="70">
        <f>G56*0.15</f>
        <v>0</v>
      </c>
      <c r="H57" s="69">
        <f>ROUNDDOWN(G57/F8,2)</f>
        <v>0</v>
      </c>
      <c r="I57" s="14"/>
    </row>
    <row r="58" spans="1:9" ht="40" customHeight="1" thickBot="1" x14ac:dyDescent="0.25">
      <c r="A58" s="2"/>
      <c r="B58" s="159" t="s">
        <v>18</v>
      </c>
      <c r="C58" s="160"/>
      <c r="D58" s="160"/>
      <c r="E58" s="160"/>
      <c r="F58" s="161"/>
      <c r="G58" s="71">
        <f>G56*0.15</f>
        <v>0</v>
      </c>
      <c r="H58" s="72">
        <f>ROUNDDOWN(G58/F8,2)</f>
        <v>0</v>
      </c>
      <c r="I58" s="14"/>
    </row>
    <row r="59" spans="1:9" ht="40" customHeight="1" thickBot="1" x14ac:dyDescent="0.25">
      <c r="A59" s="2"/>
      <c r="B59" s="153" t="s">
        <v>19</v>
      </c>
      <c r="C59" s="154"/>
      <c r="D59" s="154"/>
      <c r="E59" s="154"/>
      <c r="F59" s="155"/>
      <c r="G59" s="73">
        <f>SUM(G55:G58)</f>
        <v>0</v>
      </c>
      <c r="H59" s="74">
        <f>SUM(H55:H58)</f>
        <v>0</v>
      </c>
      <c r="I59" s="14"/>
    </row>
    <row r="60" spans="1:9" ht="11.25" customHeight="1" thickBot="1" x14ac:dyDescent="0.25">
      <c r="A60" s="2"/>
      <c r="B60" s="215"/>
      <c r="C60" s="215"/>
      <c r="D60" s="215"/>
      <c r="E60" s="215"/>
      <c r="F60" s="215"/>
      <c r="G60" s="215"/>
      <c r="H60" s="215"/>
      <c r="I60" s="2"/>
    </row>
    <row r="61" spans="1:9" ht="40" customHeight="1" thickBot="1" x14ac:dyDescent="0.25">
      <c r="A61" s="2"/>
      <c r="B61" s="153" t="s">
        <v>20</v>
      </c>
      <c r="C61" s="154"/>
      <c r="D61" s="154"/>
      <c r="E61" s="154"/>
      <c r="F61" s="154"/>
      <c r="G61" s="154"/>
      <c r="H61" s="155"/>
      <c r="I61" s="5"/>
    </row>
    <row r="62" spans="1:9" ht="40" customHeight="1" thickBot="1" x14ac:dyDescent="0.25">
      <c r="A62" s="2"/>
      <c r="B62" s="162" t="s">
        <v>11</v>
      </c>
      <c r="C62" s="163"/>
      <c r="D62" s="163"/>
      <c r="E62" s="164"/>
      <c r="F62" s="75" t="s">
        <v>21</v>
      </c>
      <c r="G62" s="52" t="s">
        <v>12</v>
      </c>
      <c r="H62" s="52" t="s">
        <v>13</v>
      </c>
      <c r="I62" s="7"/>
    </row>
    <row r="63" spans="1:9" ht="21" x14ac:dyDescent="0.2">
      <c r="A63" s="2"/>
      <c r="B63" s="165"/>
      <c r="C63" s="166"/>
      <c r="D63" s="166"/>
      <c r="E63" s="167"/>
      <c r="F63" s="54"/>
      <c r="G63" s="76"/>
      <c r="H63" s="77">
        <f>ROUND(G63/$F$8,2)</f>
        <v>0</v>
      </c>
      <c r="I63" s="15"/>
    </row>
    <row r="64" spans="1:9" ht="21" x14ac:dyDescent="0.2">
      <c r="A64" s="2"/>
      <c r="B64" s="168"/>
      <c r="C64" s="169"/>
      <c r="D64" s="169"/>
      <c r="E64" s="170"/>
      <c r="F64" s="59"/>
      <c r="G64" s="78"/>
      <c r="H64" s="79">
        <f>ROUND(G64/$F$8,2)</f>
        <v>0</v>
      </c>
      <c r="I64" s="15"/>
    </row>
    <row r="65" spans="1:9" ht="21" x14ac:dyDescent="0.2">
      <c r="A65" s="2"/>
      <c r="B65" s="168"/>
      <c r="C65" s="169"/>
      <c r="D65" s="169"/>
      <c r="E65" s="170"/>
      <c r="F65" s="59"/>
      <c r="G65" s="78"/>
      <c r="H65" s="79">
        <f>ROUND(G65/$F$8,2)</f>
        <v>0</v>
      </c>
      <c r="I65" s="15"/>
    </row>
    <row r="66" spans="1:9" ht="22" thickBot="1" x14ac:dyDescent="0.25">
      <c r="A66" s="2"/>
      <c r="B66" s="171"/>
      <c r="C66" s="172"/>
      <c r="D66" s="172"/>
      <c r="E66" s="173"/>
      <c r="F66" s="64"/>
      <c r="G66" s="80"/>
      <c r="H66" s="81">
        <f>ROUND(G66/$F$8,2)</f>
        <v>0</v>
      </c>
      <c r="I66" s="15"/>
    </row>
    <row r="67" spans="1:9" ht="40" customHeight="1" thickBot="1" x14ac:dyDescent="0.25">
      <c r="A67" s="2"/>
      <c r="B67" s="153" t="s">
        <v>22</v>
      </c>
      <c r="C67" s="154"/>
      <c r="D67" s="154"/>
      <c r="E67" s="154"/>
      <c r="F67" s="155"/>
      <c r="G67" s="82">
        <f>SUM(G63:G66)</f>
        <v>0</v>
      </c>
      <c r="H67" s="83">
        <f>SUM(H63:H66)</f>
        <v>0</v>
      </c>
      <c r="I67" s="14"/>
    </row>
    <row r="68" spans="1:9" ht="12.75" customHeight="1" thickBot="1" x14ac:dyDescent="0.25">
      <c r="A68" s="2"/>
      <c r="B68" s="51"/>
      <c r="C68" s="51"/>
      <c r="D68" s="51"/>
      <c r="E68" s="84"/>
      <c r="F68" s="51"/>
      <c r="G68" s="85"/>
      <c r="H68" s="85"/>
      <c r="I68" s="15"/>
    </row>
    <row r="69" spans="1:9" ht="40" customHeight="1" thickBot="1" x14ac:dyDescent="0.25">
      <c r="A69" s="2"/>
      <c r="B69" s="153" t="s">
        <v>23</v>
      </c>
      <c r="C69" s="154"/>
      <c r="D69" s="154"/>
      <c r="E69" s="154"/>
      <c r="F69" s="155"/>
      <c r="G69" s="86">
        <f>G67+G59</f>
        <v>0</v>
      </c>
      <c r="H69" s="87">
        <f>H67+H59</f>
        <v>0</v>
      </c>
      <c r="I69" s="16"/>
    </row>
    <row r="70" spans="1:9" ht="11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40" customHeight="1" x14ac:dyDescent="0.2"/>
  </sheetData>
  <sheetProtection algorithmName="SHA-512" hashValue="YJSGRGNln3wQYdxJtXpHnHed9U/Lw5xjhIjWs7wVOQf/LCItpXRZvCqhSf0GiLfhzXSrmgGdQaMEhgSXvbg+Vw==" saltValue="1mWLB7nQvMmaBZ+XwMKmDA==" spinCount="100000" sheet="1" objects="1" scenarios="1"/>
  <mergeCells count="31">
    <mergeCell ref="E1:H1"/>
    <mergeCell ref="B2:H2"/>
    <mergeCell ref="B3:H3"/>
    <mergeCell ref="B4:H4"/>
    <mergeCell ref="B5:H5"/>
    <mergeCell ref="B6:E6"/>
    <mergeCell ref="F6:H6"/>
    <mergeCell ref="B7:E7"/>
    <mergeCell ref="F7:H7"/>
    <mergeCell ref="B8:E8"/>
    <mergeCell ref="F8:H8"/>
    <mergeCell ref="B61:H61"/>
    <mergeCell ref="B9:H9"/>
    <mergeCell ref="B10:H10"/>
    <mergeCell ref="B11:H11"/>
    <mergeCell ref="B12:H12"/>
    <mergeCell ref="B13:H13"/>
    <mergeCell ref="B54:F54"/>
    <mergeCell ref="B55:F55"/>
    <mergeCell ref="B56:F56"/>
    <mergeCell ref="B57:F57"/>
    <mergeCell ref="B58:F58"/>
    <mergeCell ref="B59:F59"/>
    <mergeCell ref="B14:H14"/>
    <mergeCell ref="B69:F69"/>
    <mergeCell ref="B62:E62"/>
    <mergeCell ref="B63:E63"/>
    <mergeCell ref="B64:E64"/>
    <mergeCell ref="B65:E65"/>
    <mergeCell ref="B66:E66"/>
    <mergeCell ref="B67:F67"/>
  </mergeCells>
  <conditionalFormatting sqref="G54">
    <cfRule type="containsText" dxfId="0" priority="1" stopIfTrue="1" operator="containsText" text="Vyberte">
      <formula>NOT(ISERROR(SEARCH("Vyberte",G54)))</formula>
    </cfRule>
  </conditionalFormatting>
  <dataValidations count="1">
    <dataValidation type="list" allowBlank="1" showInputMessage="1" showErrorMessage="1" sqref="I5" xr:uid="{BBF430A1-3A37-8043-80A4-E7D03A97ED58}">
      <formula1>$L$7:$L$8</formula1>
    </dataValidation>
  </dataValidations>
  <hyperlinks>
    <hyperlink ref="B11" r:id="rId1" display="https://ec.europa.eu/info/funding-tenders/procedures-guidelines-tenders/information-contractors-and-beneficiaries/exchange-rate-inforeuro" xr:uid="{24A42AD4-32E3-7B4D-B0F4-5AE3A8366634}"/>
    <hyperlink ref="B11:H11" r:id="rId2" display="Odkaz zde / Link tutaj" xr:uid="{E87675C9-2799-854E-A189-F8F452A85193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32F4E6-6304-9140-8CDE-623EADB046FC}">
          <x14:formula1>
            <xm:f>'texty a vzorce'!$D$5:$D$7</xm:f>
          </x14:formula1>
          <xm:sqref>D16:D53</xm:sqref>
        </x14:dataValidation>
        <x14:dataValidation type="list" allowBlank="1" showInputMessage="1" showErrorMessage="1" xr:uid="{F727EF42-E943-2B47-A916-34C60D100935}">
          <x14:formula1>
            <xm:f>'texty a vzorce'!$A$7:$A$9</xm:f>
          </x14:formula1>
          <xm:sqref>G54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34A-CC98-4C4B-AEEC-FA0EF0D3CEF3}">
  <sheetPr codeName="List7"/>
  <dimension ref="A1:L41"/>
  <sheetViews>
    <sheetView workbookViewId="0">
      <selection activeCell="E27" sqref="E27"/>
    </sheetView>
  </sheetViews>
  <sheetFormatPr baseColWidth="10" defaultColWidth="10.83203125" defaultRowHeight="15" x14ac:dyDescent="0.2"/>
  <cols>
    <col min="1" max="1" width="120.33203125" customWidth="1"/>
    <col min="4" max="4" width="87.1640625" customWidth="1"/>
    <col min="5" max="5" width="60.33203125" customWidth="1"/>
    <col min="6" max="6" width="39.1640625" customWidth="1"/>
    <col min="11" max="11" width="26" customWidth="1"/>
    <col min="12" max="12" width="23.1640625" customWidth="1"/>
  </cols>
  <sheetData>
    <row r="1" spans="1:12" ht="34" customHeight="1" x14ac:dyDescent="0.2">
      <c r="A1" t="s">
        <v>25</v>
      </c>
      <c r="E1" t="s">
        <v>47</v>
      </c>
      <c r="F1" s="88" t="s">
        <v>54</v>
      </c>
      <c r="G1" s="88" t="s">
        <v>55</v>
      </c>
      <c r="H1" s="88" t="s">
        <v>56</v>
      </c>
      <c r="I1" s="88" t="s">
        <v>57</v>
      </c>
      <c r="J1" s="88" t="s">
        <v>58</v>
      </c>
      <c r="K1" s="88" t="s">
        <v>59</v>
      </c>
      <c r="L1" s="88" t="s">
        <v>60</v>
      </c>
    </row>
    <row r="2" spans="1:12" ht="32" customHeight="1" x14ac:dyDescent="0.2">
      <c r="A2" t="s">
        <v>3</v>
      </c>
      <c r="F2" s="89">
        <f>SUMIF('Partner 1'!D16:D53,D5,'Partner 1'!H16:H53)</f>
        <v>0</v>
      </c>
      <c r="G2" s="88">
        <f>SUMIF('Partner 2'!D16:D53,D5,'Partner 2'!H16:H53)</f>
        <v>0</v>
      </c>
      <c r="H2" s="88">
        <f>SUMIF('Partner 3'!D16:D53,D5,'Partner 3'!H16:H53)</f>
        <v>0</v>
      </c>
      <c r="I2" s="88">
        <f>SUMIF('Partner 4'!D16:D53,D5,'Partner 4'!H16:H53)</f>
        <v>0</v>
      </c>
      <c r="J2" s="88">
        <f>SUMIF('Partner 5'!D16:D53,D5,'Partner 5'!H16:H53)</f>
        <v>0</v>
      </c>
      <c r="K2" s="89">
        <f>SUM(F2:J2)</f>
        <v>0</v>
      </c>
      <c r="L2" s="88"/>
    </row>
    <row r="3" spans="1:12" x14ac:dyDescent="0.2">
      <c r="F3" s="89">
        <f>SUMIF('Partner 1'!D16:D53,D6,'Partner 1'!H16:H53)</f>
        <v>0</v>
      </c>
      <c r="G3" s="88">
        <f>SUMIF('Partner 2'!D16:D53,D6,'Partner 2'!H16:H53)</f>
        <v>0</v>
      </c>
      <c r="H3" s="88">
        <f>SUMIF('Partner 3'!D16:D53,D6,'Partner 3'!H16:H53)</f>
        <v>0</v>
      </c>
      <c r="I3" s="88">
        <f>SUMIF('Partner 4'!D16:D53,D6,'Partner 4'!H16:H53)</f>
        <v>0</v>
      </c>
      <c r="J3" s="88">
        <f>SUMIF('Partner 5'!D16:D53,D6,'Partner 5'!H16:H53)</f>
        <v>0</v>
      </c>
      <c r="K3" s="89">
        <f t="shared" ref="K3:K4" si="0">SUM(F3:J3)</f>
        <v>0</v>
      </c>
      <c r="L3" s="88"/>
    </row>
    <row r="4" spans="1:12" x14ac:dyDescent="0.2">
      <c r="F4" s="89">
        <f>SUMIF('Partner 1'!D16:D53,D7,'Partner 1'!H16:H53)</f>
        <v>0</v>
      </c>
      <c r="G4" s="88">
        <f>SUMIF('Partner 2'!D16:D53,D7,'Partner 2'!H16:H53)</f>
        <v>0</v>
      </c>
      <c r="H4" s="88">
        <f>SUMIF('Partner 3'!D16:D53,D7,'Partner 3'!H16:H53)</f>
        <v>0</v>
      </c>
      <c r="I4" s="88">
        <f>SUMIF('Partner 4'!D16:D53,D7,'Partner 4'!H16:H53)</f>
        <v>0</v>
      </c>
      <c r="J4" s="88">
        <f>SUMIF('Partner 5'!D16:D53,D7,'Partner 5'!H16:H53)</f>
        <v>0</v>
      </c>
      <c r="K4" s="89">
        <f t="shared" si="0"/>
        <v>0</v>
      </c>
      <c r="L4" s="89">
        <f>SUM(K3:K4)</f>
        <v>0</v>
      </c>
    </row>
    <row r="5" spans="1:12" ht="26" customHeight="1" x14ac:dyDescent="0.2">
      <c r="A5" s="1"/>
      <c r="D5" s="1" t="s">
        <v>10</v>
      </c>
    </row>
    <row r="6" spans="1:12" ht="31" customHeight="1" x14ac:dyDescent="0.2">
      <c r="A6" s="1"/>
      <c r="D6" s="1" t="s">
        <v>14</v>
      </c>
      <c r="E6" t="s">
        <v>48</v>
      </c>
    </row>
    <row r="7" spans="1:12" ht="25" customHeight="1" x14ac:dyDescent="0.2">
      <c r="A7" t="s">
        <v>45</v>
      </c>
      <c r="D7" t="s">
        <v>34</v>
      </c>
    </row>
    <row r="8" spans="1:12" ht="27" customHeight="1" x14ac:dyDescent="0.2">
      <c r="A8" t="s">
        <v>43</v>
      </c>
    </row>
    <row r="9" spans="1:12" ht="28" customHeight="1" x14ac:dyDescent="0.2">
      <c r="A9" t="s">
        <v>44</v>
      </c>
    </row>
    <row r="12" spans="1:12" x14ac:dyDescent="0.2">
      <c r="A12" t="s">
        <v>35</v>
      </c>
    </row>
    <row r="13" spans="1:12" x14ac:dyDescent="0.2">
      <c r="A13" t="e">
        <f>Celkem!E7/Celkem!D7*100%</f>
        <v>#VALUE!</v>
      </c>
    </row>
    <row r="14" spans="1:12" x14ac:dyDescent="0.2">
      <c r="A14" t="e">
        <f>Celkem!E8/Celkem!D8*100%</f>
        <v>#VALUE!</v>
      </c>
    </row>
    <row r="15" spans="1:12" x14ac:dyDescent="0.2">
      <c r="A15" t="e">
        <f>Celkem!E9/Celkem!D9*100%</f>
        <v>#VALUE!</v>
      </c>
    </row>
    <row r="16" spans="1:12" x14ac:dyDescent="0.2">
      <c r="A16" t="e">
        <f>Celkem!E10/Celkem!D10*100%</f>
        <v>#VALUE!</v>
      </c>
    </row>
    <row r="17" spans="1:5" x14ac:dyDescent="0.2">
      <c r="A17" t="e">
        <f>Celkem!E11/Celkem!D11*100%</f>
        <v>#VALUE!</v>
      </c>
    </row>
    <row r="24" spans="1:5" x14ac:dyDescent="0.2">
      <c r="D24" t="s">
        <v>46</v>
      </c>
    </row>
    <row r="27" spans="1:5" x14ac:dyDescent="0.2">
      <c r="D27" t="s">
        <v>40</v>
      </c>
      <c r="E27">
        <v>0</v>
      </c>
    </row>
    <row r="30" spans="1:5" x14ac:dyDescent="0.2">
      <c r="D30" t="s">
        <v>49</v>
      </c>
    </row>
    <row r="31" spans="1:5" x14ac:dyDescent="0.2">
      <c r="D31" t="s">
        <v>40</v>
      </c>
    </row>
    <row r="40" spans="4:4" x14ac:dyDescent="0.2">
      <c r="D40" s="25"/>
    </row>
    <row r="41" spans="4:4" x14ac:dyDescent="0.2">
      <c r="D41" s="26"/>
    </row>
  </sheetData>
  <sheetProtection algorithmName="SHA-512" hashValue="8kRWUKLYQgzCWfW6di/6NwLvA5lIA287mfr5Y6kqBZLm+c0hfOozb7iokMAdAsasBGHkE5SIwRhWjnuBbl2/vg==" saltValue="D/cQvLrEmgRfgqngoCk9qQ==" spinCount="100000" sheet="1" objects="1" scenarios="1"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Celkem</vt:lpstr>
      <vt:lpstr>Partner 1</vt:lpstr>
      <vt:lpstr>Partner 2</vt:lpstr>
      <vt:lpstr>Partner 3</vt:lpstr>
      <vt:lpstr>Partner 4</vt:lpstr>
      <vt:lpstr>Partner 5</vt:lpstr>
      <vt:lpstr>texty a vzorce</vt:lpstr>
      <vt:lpstr>Celkem!Oblast_tisku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Šmigurová</dc:creator>
  <cp:lastModifiedBy>juraj.kovac@europraded.cz</cp:lastModifiedBy>
  <dcterms:created xsi:type="dcterms:W3CDTF">2023-11-09T14:28:44Z</dcterms:created>
  <dcterms:modified xsi:type="dcterms:W3CDTF">2024-05-15T11:59:26Z</dcterms:modified>
</cp:coreProperties>
</file>